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1 3R\03 15 ก.พ. 68\"/>
    </mc:Choice>
  </mc:AlternateContent>
  <xr:revisionPtr revIDLastSave="0" documentId="13_ncr:1_{B91078F9-F893-479F-9C49-31A7DC526071}" xr6:coauthVersionLast="47" xr6:coauthVersionMax="47" xr10:uidLastSave="{00000000-0000-0000-0000-000000000000}"/>
  <bookViews>
    <workbookView xWindow="-120" yWindow="-120" windowWidth="24240" windowHeight="13020" tabRatio="880" firstSheet="15" activeTab="20" xr2:uid="{FA308466-DBF3-4B39-BA7D-EAA72F6B32EE}"/>
  </bookViews>
  <sheets>
    <sheet name="เกษตรกรรมยั่งยืน-พรบ" sheetId="1" r:id="rId1"/>
    <sheet name="GAP-เงิน พ.ร.บ." sheetId="2" r:id="rId2"/>
    <sheet name="ชีวภาพ-เงิน พ.ร.บ." sheetId="3" r:id="rId3"/>
    <sheet name="แปลงใหญ่-เงิน พ.ร.บ." sheetId="4" r:id="rId4"/>
    <sheet name="ธุรกิจชุมชน-เงิน พ.ร.บ." sheetId="5" r:id="rId5"/>
    <sheet name="พระราชดำริ-เงิน พ.ร.บ." sheetId="6" r:id="rId6"/>
    <sheet name="หัตถกรรม-เงิน พ.ร.บ." sheetId="7" r:id="rId7"/>
    <sheet name="กิจกรรมพัฒนาผู้แทนเกษตรกร" sheetId="8" r:id="rId8"/>
    <sheet name="Smart Farmer-เงิน พ.ร.บ." sheetId="9" r:id="rId9"/>
    <sheet name="RTK-เงิน พ.ร.บ." sheetId="10" r:id="rId10"/>
    <sheet name="ศูนย์บริการ-เงิน พ.ร.บ." sheetId="11" r:id="rId11"/>
    <sheet name="ตรวจสอบที่ดิน-เงิน พ.ร.บ." sheetId="12" r:id="rId12"/>
    <sheet name="จัดที่ดินเกษตร-เงิน พ.ร.บ." sheetId="13" r:id="rId13"/>
    <sheet name="โครงสร้างพื้นฐาน-เงิน พ.ร.บ." sheetId="14" r:id="rId14"/>
    <sheet name="โฉนดเพื่อการเกษตร-เงิน พ.ร.บ." sheetId="15" r:id="rId15"/>
    <sheet name="อุทธรณ์-เงิน พ.ร.บ." sheetId="16" r:id="rId16"/>
    <sheet name="ยกระดับรายได้-เงิน พ.ร.บ." sheetId="17" r:id="rId17"/>
    <sheet name="แปลงรวม-เงิน พ.ร.บ." sheetId="18" r:id="rId18"/>
    <sheet name="สำรวจวางโครงหมุด-เงิน พ.ร.บ." sheetId="20" r:id="rId19"/>
    <sheet name="OneMap-เงิน พ.ร.บ." sheetId="19" r:id="rId20"/>
    <sheet name="ลดการเผา-เงิน พ.ร.บ." sheetId="21" r:id="rId21"/>
  </sheets>
  <definedNames>
    <definedName name="_xlnm.Print_Area" localSheetId="12">'จัดที่ดินเกษตร-เงิน พ.ร.บ.'!$A$1:$P$104</definedName>
    <definedName name="_xlnm.Print_Titles" localSheetId="1">'GAP-เงิน พ.ร.บ.'!$A:$B,'GAP-เงิน พ.ร.บ.'!$1:$7</definedName>
    <definedName name="_xlnm.Print_Titles" localSheetId="19">'OneMap-เงิน พ.ร.บ.'!$A:$B,'OneMap-เงิน พ.ร.บ.'!$1:$7</definedName>
    <definedName name="_xlnm.Print_Titles" localSheetId="9">'RTK-เงิน พ.ร.บ.'!$A:$B,'RTK-เงิน พ.ร.บ.'!$1:$7</definedName>
    <definedName name="_xlnm.Print_Titles" localSheetId="8">'Smart Farmer-เงิน พ.ร.บ.'!$A:$B,'Smart Farmer-เงิน พ.ร.บ.'!$1:$7</definedName>
    <definedName name="_xlnm.Print_Titles" localSheetId="7">กิจกรรมพัฒนาผู้แทนเกษตรกร!$A:$B,กิจกรรมพัฒนาผู้แทนเกษตรกร!$1:$7</definedName>
    <definedName name="_xlnm.Print_Titles" localSheetId="0">'เกษตรกรรมยั่งยืน-พรบ'!$A:$B,'เกษตรกรรมยั่งยืน-พรบ'!$1:$7</definedName>
    <definedName name="_xlnm.Print_Titles" localSheetId="13">'โครงสร้างพื้นฐาน-เงิน พ.ร.บ.'!$A:$B,'โครงสร้างพื้นฐาน-เงิน พ.ร.บ.'!$1:$7</definedName>
    <definedName name="_xlnm.Print_Titles" localSheetId="12">'จัดที่ดินเกษตร-เงิน พ.ร.บ.'!$A:$B,'จัดที่ดินเกษตร-เงิน พ.ร.บ.'!$1:$7</definedName>
    <definedName name="_xlnm.Print_Titles" localSheetId="14">'โฉนดเพื่อการเกษตร-เงิน พ.ร.บ.'!$A:$B,'โฉนดเพื่อการเกษตร-เงิน พ.ร.บ.'!$1:$7</definedName>
    <definedName name="_xlnm.Print_Titles" localSheetId="2">'ชีวภาพ-เงิน พ.ร.บ.'!$A:$B,'ชีวภาพ-เงิน พ.ร.บ.'!$1:$7</definedName>
    <definedName name="_xlnm.Print_Titles" localSheetId="11">'ตรวจสอบที่ดิน-เงิน พ.ร.บ.'!$A:$B,'ตรวจสอบที่ดิน-เงิน พ.ร.บ.'!$1:$7</definedName>
    <definedName name="_xlnm.Print_Titles" localSheetId="4">'ธุรกิจชุมชน-เงิน พ.ร.บ.'!$A:$B,'ธุรกิจชุมชน-เงิน พ.ร.บ.'!$1:$7</definedName>
    <definedName name="_xlnm.Print_Titles" localSheetId="17">'แปลงรวม-เงิน พ.ร.บ.'!$A:$B,'แปลงรวม-เงิน พ.ร.บ.'!$1:$7</definedName>
    <definedName name="_xlnm.Print_Titles" localSheetId="3">'แปลงใหญ่-เงิน พ.ร.บ.'!$A:$B,'แปลงใหญ่-เงิน พ.ร.บ.'!$1:$7</definedName>
    <definedName name="_xlnm.Print_Titles" localSheetId="5">'พระราชดำริ-เงิน พ.ร.บ.'!$A:$B,'พระราชดำริ-เงิน พ.ร.บ.'!$1:$7</definedName>
    <definedName name="_xlnm.Print_Titles" localSheetId="16">'ยกระดับรายได้-เงิน พ.ร.บ.'!$A:$B,'ยกระดับรายได้-เงิน พ.ร.บ.'!$1:$7</definedName>
    <definedName name="_xlnm.Print_Titles" localSheetId="20">'ลดการเผา-เงิน พ.ร.บ.'!$A:$B,'ลดการเผา-เงิน พ.ร.บ.'!$1:$7</definedName>
    <definedName name="_xlnm.Print_Titles" localSheetId="10">'ศูนย์บริการ-เงิน พ.ร.บ.'!$A:$B,'ศูนย์บริการ-เงิน พ.ร.บ.'!$1:$7</definedName>
    <definedName name="_xlnm.Print_Titles" localSheetId="18">'สำรวจวางโครงหมุด-เงิน พ.ร.บ.'!$A:$B,'สำรวจวางโครงหมุด-เงิน พ.ร.บ.'!$1:$7</definedName>
    <definedName name="_xlnm.Print_Titles" localSheetId="6">'หัตถกรรม-เงิน พ.ร.บ.'!$A:$B,'หัตถกรรม-เงิน พ.ร.บ.'!$1:$7</definedName>
    <definedName name="_xlnm.Print_Titles" localSheetId="15">'อุทธรณ์-เงิน พ.ร.บ.'!$A:$B,'อุทธรณ์-เงิน พ.ร.บ.'!$1:$7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3" l="1"/>
  <c r="G12" i="13"/>
  <c r="G11" i="13" s="1"/>
  <c r="Q12" i="13"/>
  <c r="R12" i="13" s="1"/>
  <c r="G13" i="13"/>
  <c r="Q13" i="13"/>
  <c r="R13" i="13" s="1"/>
  <c r="G14" i="13"/>
  <c r="Q14" i="13"/>
  <c r="R14" i="13" s="1"/>
  <c r="G15" i="13"/>
  <c r="Q15" i="13"/>
  <c r="R15" i="13" s="1"/>
  <c r="G16" i="13"/>
  <c r="Q16" i="13"/>
  <c r="R16" i="13" s="1"/>
  <c r="G17" i="13"/>
  <c r="Q17" i="13"/>
  <c r="R17" i="13" s="1"/>
  <c r="G18" i="13"/>
  <c r="Q18" i="13"/>
  <c r="R18" i="13" s="1"/>
  <c r="G19" i="13"/>
  <c r="Q19" i="13"/>
  <c r="R19" i="13" s="1"/>
  <c r="G20" i="13"/>
  <c r="Q20" i="13"/>
  <c r="R20" i="13" s="1"/>
  <c r="G21" i="13"/>
  <c r="Q21" i="13"/>
  <c r="R21" i="13" s="1"/>
  <c r="G22" i="13"/>
  <c r="Q22" i="13"/>
  <c r="R22" i="13" s="1"/>
  <c r="G23" i="13"/>
  <c r="Q23" i="13"/>
  <c r="R23" i="13" s="1"/>
  <c r="G24" i="13"/>
  <c r="Q24" i="13"/>
  <c r="R24" i="13" s="1"/>
  <c r="G25" i="13"/>
  <c r="Q25" i="13"/>
  <c r="R25" i="13" s="1"/>
  <c r="G26" i="13"/>
  <c r="Q26" i="13"/>
  <c r="R26" i="13" s="1"/>
  <c r="G27" i="13"/>
  <c r="Q27" i="13"/>
  <c r="R27" i="13" s="1"/>
  <c r="G28" i="13"/>
  <c r="Q28" i="13"/>
  <c r="R28" i="13" s="1"/>
  <c r="J29" i="13"/>
  <c r="J9" i="13" s="1"/>
  <c r="J8" i="13" s="1"/>
  <c r="Q29" i="13"/>
  <c r="G30" i="13"/>
  <c r="G29" i="13" s="1"/>
  <c r="Q30" i="13"/>
  <c r="R30" i="13" s="1"/>
  <c r="G31" i="13"/>
  <c r="Q31" i="13"/>
  <c r="R31" i="13" s="1"/>
  <c r="G32" i="13"/>
  <c r="Q32" i="13"/>
  <c r="R32" i="13" s="1"/>
  <c r="G33" i="13"/>
  <c r="Q33" i="13"/>
  <c r="R33" i="13" s="1"/>
  <c r="G34" i="13"/>
  <c r="Q34" i="13"/>
  <c r="R34" i="13" s="1"/>
  <c r="G35" i="13"/>
  <c r="Q35" i="13"/>
  <c r="R35" i="13" s="1"/>
  <c r="G36" i="13"/>
  <c r="Q36" i="13"/>
  <c r="R36" i="13" s="1"/>
  <c r="G37" i="13"/>
  <c r="Q37" i="13"/>
  <c r="R37" i="13" s="1"/>
  <c r="G38" i="13"/>
  <c r="Q38" i="13"/>
  <c r="R38" i="13" s="1"/>
  <c r="G39" i="13"/>
  <c r="Q39" i="13"/>
  <c r="R39" i="13" s="1"/>
  <c r="G40" i="13"/>
  <c r="Q40" i="13"/>
  <c r="R40" i="13" s="1"/>
  <c r="G41" i="13"/>
  <c r="Q41" i="13"/>
  <c r="R41" i="13" s="1"/>
  <c r="G42" i="13"/>
  <c r="Q42" i="13"/>
  <c r="R42" i="13" s="1"/>
  <c r="G43" i="13"/>
  <c r="Q43" i="13"/>
  <c r="R43" i="13" s="1"/>
  <c r="G44" i="13"/>
  <c r="Q44" i="13"/>
  <c r="R44" i="13" s="1"/>
  <c r="G45" i="13"/>
  <c r="Q45" i="13"/>
  <c r="R45" i="13" s="1"/>
  <c r="G46" i="13"/>
  <c r="Q46" i="13"/>
  <c r="R46" i="13" s="1"/>
  <c r="G47" i="13"/>
  <c r="Q47" i="13"/>
  <c r="R47" i="13" s="1"/>
  <c r="G48" i="13"/>
  <c r="Q48" i="13"/>
  <c r="R48" i="13" s="1"/>
  <c r="G49" i="13"/>
  <c r="Q49" i="13"/>
  <c r="R49" i="13" s="1"/>
  <c r="J50" i="13"/>
  <c r="R50" i="13" s="1"/>
  <c r="Q50" i="13"/>
  <c r="G51" i="13"/>
  <c r="G50" i="13" s="1"/>
  <c r="Q51" i="13"/>
  <c r="R51" i="13"/>
  <c r="G52" i="13"/>
  <c r="Q52" i="13"/>
  <c r="R52" i="13"/>
  <c r="G53" i="13"/>
  <c r="Q53" i="13"/>
  <c r="R53" i="13"/>
  <c r="G54" i="13"/>
  <c r="Q54" i="13"/>
  <c r="R54" i="13"/>
  <c r="G55" i="13"/>
  <c r="Q55" i="13"/>
  <c r="R55" i="13"/>
  <c r="G56" i="13"/>
  <c r="Q56" i="13"/>
  <c r="R56" i="13"/>
  <c r="G57" i="13"/>
  <c r="Q57" i="13"/>
  <c r="R57" i="13"/>
  <c r="G58" i="13"/>
  <c r="Q58" i="13"/>
  <c r="R58" i="13"/>
  <c r="G59" i="13"/>
  <c r="Q59" i="13"/>
  <c r="R59" i="13"/>
  <c r="G60" i="13"/>
  <c r="Q60" i="13"/>
  <c r="R60" i="13"/>
  <c r="G61" i="13"/>
  <c r="Q61" i="13"/>
  <c r="R61" i="13"/>
  <c r="G62" i="13"/>
  <c r="Q62" i="13"/>
  <c r="R62" i="13"/>
  <c r="G63" i="13"/>
  <c r="Q63" i="13"/>
  <c r="R63" i="13"/>
  <c r="G64" i="13"/>
  <c r="Q64" i="13"/>
  <c r="R64" i="13"/>
  <c r="G65" i="13"/>
  <c r="Q65" i="13"/>
  <c r="R65" i="13"/>
  <c r="G66" i="13"/>
  <c r="Q66" i="13"/>
  <c r="R66" i="13" s="1"/>
  <c r="G67" i="13"/>
  <c r="Q67" i="13"/>
  <c r="R67" i="13" s="1"/>
  <c r="G68" i="13"/>
  <c r="Q68" i="13"/>
  <c r="R68" i="13" s="1"/>
  <c r="G69" i="13"/>
  <c r="Q69" i="13"/>
  <c r="R69" i="13" s="1"/>
  <c r="G70" i="13"/>
  <c r="Q70" i="13"/>
  <c r="R70" i="13" s="1"/>
  <c r="G71" i="13"/>
  <c r="Q71" i="13"/>
  <c r="R71" i="13" s="1"/>
  <c r="G72" i="13"/>
  <c r="Q72" i="13"/>
  <c r="R72" i="13" s="1"/>
  <c r="G73" i="13"/>
  <c r="Q73" i="13"/>
  <c r="R73" i="13" s="1"/>
  <c r="G74" i="13"/>
  <c r="J74" i="13"/>
  <c r="R74" i="13" s="1"/>
  <c r="Q74" i="13"/>
  <c r="G75" i="13"/>
  <c r="Q75" i="13"/>
  <c r="R75" i="13"/>
  <c r="G76" i="13"/>
  <c r="Q76" i="13"/>
  <c r="R76" i="13"/>
  <c r="G77" i="13"/>
  <c r="Q77" i="13"/>
  <c r="R77" i="13"/>
  <c r="G78" i="13"/>
  <c r="Q78" i="13"/>
  <c r="R78" i="13"/>
  <c r="G79" i="13"/>
  <c r="Q79" i="13"/>
  <c r="R79" i="13"/>
  <c r="G80" i="13"/>
  <c r="Q80" i="13"/>
  <c r="R80" i="13"/>
  <c r="G81" i="13"/>
  <c r="Q81" i="13"/>
  <c r="R81" i="13"/>
  <c r="G82" i="13"/>
  <c r="Q82" i="13"/>
  <c r="R82" i="13"/>
  <c r="G83" i="13"/>
  <c r="Q83" i="13"/>
  <c r="R83" i="13"/>
  <c r="G84" i="13"/>
  <c r="Q84" i="13"/>
  <c r="R84" i="13"/>
  <c r="G85" i="13"/>
  <c r="Q85" i="13"/>
  <c r="R85" i="13"/>
  <c r="G86" i="13"/>
  <c r="Q86" i="13"/>
  <c r="R86" i="13" s="1"/>
  <c r="G87" i="13"/>
  <c r="Q87" i="13"/>
  <c r="R87" i="13"/>
  <c r="G88" i="13"/>
  <c r="Q88" i="13"/>
  <c r="R88" i="13" s="1"/>
  <c r="J89" i="13"/>
  <c r="J10" i="13" s="1"/>
  <c r="M89" i="13"/>
  <c r="M10" i="13" s="1"/>
  <c r="M8" i="13" s="1"/>
  <c r="Q89" i="13"/>
  <c r="Q90" i="13"/>
  <c r="R90" i="13"/>
  <c r="Q91" i="13"/>
  <c r="R91" i="13"/>
  <c r="Q92" i="13"/>
  <c r="R92" i="13" s="1"/>
  <c r="Q93" i="13"/>
  <c r="R93" i="13" s="1"/>
  <c r="Q94" i="13"/>
  <c r="R94" i="13"/>
  <c r="Q95" i="13"/>
  <c r="R95" i="13" s="1"/>
  <c r="Q96" i="13"/>
  <c r="R96" i="13" s="1"/>
  <c r="Q97" i="13"/>
  <c r="R97" i="13"/>
  <c r="Q98" i="13"/>
  <c r="R98" i="13" s="1"/>
  <c r="Q99" i="13"/>
  <c r="R99" i="13" s="1"/>
  <c r="Q100" i="13"/>
  <c r="R100" i="13"/>
  <c r="Q101" i="13"/>
  <c r="R101" i="13" s="1"/>
  <c r="G102" i="13"/>
  <c r="G89" i="13" s="1"/>
  <c r="G10" i="13" s="1"/>
  <c r="Q102" i="13"/>
  <c r="R102" i="13"/>
  <c r="Q103" i="13"/>
  <c r="R103" i="13" s="1"/>
  <c r="Q104" i="13"/>
  <c r="R104" i="13"/>
  <c r="G9" i="13" l="1"/>
  <c r="G8" i="13" s="1"/>
  <c r="R29" i="13"/>
  <c r="R89" i="13"/>
  <c r="F11" i="12"/>
  <c r="G11" i="12" s="1"/>
  <c r="G12" i="12"/>
  <c r="H12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F29" i="12"/>
  <c r="H29" i="12" s="1"/>
  <c r="G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36" i="12"/>
  <c r="H36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F50" i="12"/>
  <c r="G50" i="12" s="1"/>
  <c r="G54" i="12"/>
  <c r="H54" i="12"/>
  <c r="G57" i="12"/>
  <c r="H57" i="12"/>
  <c r="G59" i="12"/>
  <c r="H59" i="12"/>
  <c r="G60" i="12"/>
  <c r="H60" i="12"/>
  <c r="G61" i="12"/>
  <c r="H61" i="12"/>
  <c r="G62" i="12"/>
  <c r="H62" i="12"/>
  <c r="G63" i="12"/>
  <c r="H63" i="12"/>
  <c r="G65" i="12"/>
  <c r="H65" i="12"/>
  <c r="G66" i="12"/>
  <c r="H66" i="12"/>
  <c r="G67" i="12"/>
  <c r="H67" i="12"/>
  <c r="G68" i="12"/>
  <c r="H68" i="12"/>
  <c r="G72" i="12"/>
  <c r="H72" i="12"/>
  <c r="F74" i="12"/>
  <c r="G74" i="12" s="1"/>
  <c r="H74" i="12"/>
  <c r="G75" i="12"/>
  <c r="H75" i="12"/>
  <c r="G76" i="12"/>
  <c r="H76" i="12"/>
  <c r="G79" i="12"/>
  <c r="H79" i="12"/>
  <c r="G80" i="12"/>
  <c r="H80" i="12"/>
  <c r="G81" i="12"/>
  <c r="H81" i="12"/>
  <c r="G82" i="12"/>
  <c r="H82" i="12"/>
  <c r="G83" i="12"/>
  <c r="H83" i="12"/>
  <c r="G84" i="12"/>
  <c r="H84" i="12"/>
  <c r="G85" i="12"/>
  <c r="H85" i="12"/>
  <c r="G87" i="12"/>
  <c r="H87" i="12"/>
  <c r="G88" i="12"/>
  <c r="H88" i="12"/>
  <c r="F89" i="12"/>
  <c r="F10" i="12" s="1"/>
  <c r="G89" i="12"/>
  <c r="H89" i="12"/>
  <c r="G92" i="12"/>
  <c r="H92" i="12"/>
  <c r="G94" i="12"/>
  <c r="H94" i="12"/>
  <c r="G95" i="12"/>
  <c r="H95" i="12"/>
  <c r="G96" i="12"/>
  <c r="H96" i="12"/>
  <c r="G97" i="12"/>
  <c r="H97" i="12"/>
  <c r="G100" i="12"/>
  <c r="H100" i="12"/>
  <c r="G104" i="12"/>
  <c r="H104" i="12"/>
  <c r="H10" i="12" l="1"/>
  <c r="G10" i="12"/>
  <c r="H50" i="12"/>
  <c r="F9" i="12"/>
  <c r="G9" i="12" s="1"/>
  <c r="H11" i="12"/>
  <c r="H9" i="12"/>
  <c r="J11" i="11"/>
  <c r="K11" i="11" s="1"/>
  <c r="G12" i="11"/>
  <c r="I12" i="11" s="1"/>
  <c r="K12" i="11"/>
  <c r="G13" i="11"/>
  <c r="I13" i="11" s="1"/>
  <c r="K13" i="11"/>
  <c r="G14" i="11"/>
  <c r="I14" i="11" s="1"/>
  <c r="K14" i="11"/>
  <c r="G15" i="11"/>
  <c r="I15" i="11" s="1"/>
  <c r="K15" i="11"/>
  <c r="G16" i="11"/>
  <c r="I16" i="11" s="1"/>
  <c r="K16" i="11"/>
  <c r="G17" i="11"/>
  <c r="I17" i="11" s="1"/>
  <c r="K17" i="11"/>
  <c r="G18" i="11"/>
  <c r="I18" i="11" s="1"/>
  <c r="K18" i="11"/>
  <c r="G19" i="11"/>
  <c r="I19" i="11" s="1"/>
  <c r="K19" i="11"/>
  <c r="G20" i="11"/>
  <c r="I20" i="11" s="1"/>
  <c r="K20" i="11"/>
  <c r="G21" i="11"/>
  <c r="I21" i="11" s="1"/>
  <c r="K21" i="11"/>
  <c r="G22" i="11"/>
  <c r="I22" i="11" s="1"/>
  <c r="K22" i="11"/>
  <c r="G23" i="11"/>
  <c r="I23" i="11" s="1"/>
  <c r="K23" i="11"/>
  <c r="G24" i="11"/>
  <c r="I24" i="11" s="1"/>
  <c r="K24" i="11"/>
  <c r="G25" i="11"/>
  <c r="I25" i="11" s="1"/>
  <c r="K25" i="11"/>
  <c r="G26" i="11"/>
  <c r="I26" i="11" s="1"/>
  <c r="K26" i="11"/>
  <c r="G27" i="11"/>
  <c r="I27" i="11" s="1"/>
  <c r="K27" i="11"/>
  <c r="G28" i="11"/>
  <c r="I28" i="11" s="1"/>
  <c r="K28" i="11"/>
  <c r="G29" i="11"/>
  <c r="I29" i="11" s="1"/>
  <c r="J29" i="11"/>
  <c r="K29" i="11" s="1"/>
  <c r="M29" i="11"/>
  <c r="G30" i="11"/>
  <c r="I30" i="11"/>
  <c r="K30" i="11"/>
  <c r="G31" i="11"/>
  <c r="I31" i="11" s="1"/>
  <c r="K31" i="11"/>
  <c r="G32" i="11"/>
  <c r="I32" i="11"/>
  <c r="K32" i="11"/>
  <c r="G33" i="11"/>
  <c r="I33" i="11" s="1"/>
  <c r="K33" i="11"/>
  <c r="G34" i="11"/>
  <c r="I34" i="11"/>
  <c r="K34" i="11"/>
  <c r="G35" i="11"/>
  <c r="I35" i="11" s="1"/>
  <c r="K35" i="11"/>
  <c r="G36" i="11"/>
  <c r="I36" i="11"/>
  <c r="K36" i="11"/>
  <c r="G37" i="11"/>
  <c r="I37" i="11" s="1"/>
  <c r="K37" i="11"/>
  <c r="G38" i="11"/>
  <c r="I38" i="11"/>
  <c r="K38" i="11"/>
  <c r="G39" i="11"/>
  <c r="I39" i="11" s="1"/>
  <c r="K39" i="11"/>
  <c r="G40" i="11"/>
  <c r="I40" i="11"/>
  <c r="K40" i="11"/>
  <c r="G41" i="11"/>
  <c r="I41" i="11" s="1"/>
  <c r="K41" i="11"/>
  <c r="G42" i="11"/>
  <c r="I42" i="11"/>
  <c r="K42" i="11"/>
  <c r="G43" i="11"/>
  <c r="I43" i="11" s="1"/>
  <c r="K43" i="11"/>
  <c r="G44" i="11"/>
  <c r="I44" i="11"/>
  <c r="K44" i="11"/>
  <c r="G45" i="11"/>
  <c r="I45" i="11" s="1"/>
  <c r="K45" i="11"/>
  <c r="G46" i="11"/>
  <c r="I46" i="11"/>
  <c r="K46" i="11"/>
  <c r="G47" i="11"/>
  <c r="I47" i="11" s="1"/>
  <c r="K47" i="11"/>
  <c r="G48" i="11"/>
  <c r="I48" i="11"/>
  <c r="K48" i="11"/>
  <c r="G49" i="11"/>
  <c r="I49" i="11" s="1"/>
  <c r="K49" i="11"/>
  <c r="J50" i="11"/>
  <c r="K50" i="11" s="1"/>
  <c r="G51" i="11"/>
  <c r="I51" i="11" s="1"/>
  <c r="K51" i="11"/>
  <c r="G52" i="11"/>
  <c r="I52" i="11" s="1"/>
  <c r="K52" i="11"/>
  <c r="G53" i="11"/>
  <c r="I53" i="11" s="1"/>
  <c r="K53" i="11"/>
  <c r="G54" i="11"/>
  <c r="I54" i="11" s="1"/>
  <c r="K54" i="11"/>
  <c r="G55" i="11"/>
  <c r="I55" i="11" s="1"/>
  <c r="K55" i="11"/>
  <c r="G56" i="11"/>
  <c r="I56" i="11" s="1"/>
  <c r="K56" i="11"/>
  <c r="G57" i="11"/>
  <c r="I57" i="11" s="1"/>
  <c r="K57" i="11"/>
  <c r="G58" i="11"/>
  <c r="I58" i="11" s="1"/>
  <c r="K58" i="11"/>
  <c r="G59" i="11"/>
  <c r="I59" i="11" s="1"/>
  <c r="K59" i="11"/>
  <c r="G60" i="11"/>
  <c r="I60" i="11" s="1"/>
  <c r="K60" i="11"/>
  <c r="G61" i="11"/>
  <c r="I61" i="11" s="1"/>
  <c r="K61" i="11"/>
  <c r="G62" i="11"/>
  <c r="I62" i="11" s="1"/>
  <c r="K62" i="11"/>
  <c r="G63" i="11"/>
  <c r="I63" i="11" s="1"/>
  <c r="K63" i="11"/>
  <c r="G64" i="11"/>
  <c r="I64" i="11" s="1"/>
  <c r="K64" i="11"/>
  <c r="G65" i="11"/>
  <c r="I65" i="11" s="1"/>
  <c r="K65" i="11"/>
  <c r="G66" i="11"/>
  <c r="I66" i="11" s="1"/>
  <c r="K66" i="11"/>
  <c r="G67" i="11"/>
  <c r="I67" i="11" s="1"/>
  <c r="K67" i="11"/>
  <c r="G68" i="11"/>
  <c r="I68" i="11" s="1"/>
  <c r="K68" i="11"/>
  <c r="G69" i="11"/>
  <c r="I69" i="11" s="1"/>
  <c r="K69" i="11"/>
  <c r="G70" i="11"/>
  <c r="I70" i="11" s="1"/>
  <c r="K70" i="11"/>
  <c r="G71" i="11"/>
  <c r="I71" i="11" s="1"/>
  <c r="K71" i="11"/>
  <c r="J72" i="11"/>
  <c r="J9" i="11" s="1"/>
  <c r="K9" i="11" s="1"/>
  <c r="G73" i="11"/>
  <c r="I73" i="11"/>
  <c r="K73" i="11"/>
  <c r="G74" i="11"/>
  <c r="I74" i="11"/>
  <c r="K74" i="11"/>
  <c r="G75" i="11"/>
  <c r="I75" i="11"/>
  <c r="K75" i="11"/>
  <c r="G76" i="11"/>
  <c r="I76" i="11"/>
  <c r="K76" i="11"/>
  <c r="G77" i="11"/>
  <c r="I77" i="11"/>
  <c r="K77" i="11"/>
  <c r="G78" i="11"/>
  <c r="G72" i="11" s="1"/>
  <c r="I72" i="11" s="1"/>
  <c r="I78" i="11"/>
  <c r="K78" i="11"/>
  <c r="G79" i="11"/>
  <c r="I79" i="11"/>
  <c r="K79" i="11"/>
  <c r="G80" i="11"/>
  <c r="I80" i="11"/>
  <c r="K80" i="11"/>
  <c r="G81" i="11"/>
  <c r="I81" i="11"/>
  <c r="K81" i="11"/>
  <c r="G82" i="11"/>
  <c r="I82" i="11"/>
  <c r="K82" i="11"/>
  <c r="G83" i="11"/>
  <c r="I83" i="11"/>
  <c r="K83" i="11"/>
  <c r="G84" i="11"/>
  <c r="I84" i="11"/>
  <c r="K84" i="11"/>
  <c r="G85" i="11"/>
  <c r="I85" i="11"/>
  <c r="K85" i="11"/>
  <c r="G86" i="11"/>
  <c r="I86" i="11"/>
  <c r="K86" i="11"/>
  <c r="G87" i="11"/>
  <c r="G10" i="11" s="1"/>
  <c r="I10" i="11" s="1"/>
  <c r="I87" i="11"/>
  <c r="J87" i="11"/>
  <c r="K87" i="11" s="1"/>
  <c r="I96" i="11"/>
  <c r="K96" i="11"/>
  <c r="I100" i="11"/>
  <c r="K100" i="11"/>
  <c r="I102" i="11"/>
  <c r="K102" i="11"/>
  <c r="F8" i="12" l="1"/>
  <c r="K72" i="11"/>
  <c r="G8" i="12"/>
  <c r="H8" i="12"/>
  <c r="G50" i="11"/>
  <c r="I50" i="11" s="1"/>
  <c r="G11" i="11"/>
  <c r="J10" i="11"/>
  <c r="K10" i="11" s="1"/>
  <c r="F11" i="9"/>
  <c r="F9" i="9" s="1"/>
  <c r="G11" i="9"/>
  <c r="H11" i="9"/>
  <c r="G12" i="9"/>
  <c r="H12" i="9"/>
  <c r="G13" i="9"/>
  <c r="H13" i="9"/>
  <c r="G15" i="9"/>
  <c r="H15" i="9"/>
  <c r="G16" i="9"/>
  <c r="H16" i="9"/>
  <c r="G17" i="9"/>
  <c r="H17" i="9"/>
  <c r="G18" i="9"/>
  <c r="H18" i="9"/>
  <c r="G19" i="9"/>
  <c r="H19" i="9"/>
  <c r="G21" i="9"/>
  <c r="H21" i="9"/>
  <c r="G22" i="9"/>
  <c r="H22" i="9"/>
  <c r="G23" i="9"/>
  <c r="H23" i="9"/>
  <c r="G24" i="9"/>
  <c r="H24" i="9"/>
  <c r="G25" i="9"/>
  <c r="H25" i="9"/>
  <c r="G28" i="9"/>
  <c r="H28" i="9"/>
  <c r="F29" i="9"/>
  <c r="G29" i="9" s="1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9" i="9"/>
  <c r="H39" i="9"/>
  <c r="G40" i="9"/>
  <c r="H40" i="9"/>
  <c r="G43" i="9"/>
  <c r="H43" i="9"/>
  <c r="G44" i="9"/>
  <c r="H44" i="9"/>
  <c r="G46" i="9"/>
  <c r="H46" i="9"/>
  <c r="G47" i="9"/>
  <c r="H47" i="9"/>
  <c r="G48" i="9"/>
  <c r="H48" i="9"/>
  <c r="F50" i="9"/>
  <c r="G50" i="9"/>
  <c r="H50" i="9"/>
  <c r="G52" i="9"/>
  <c r="H52" i="9"/>
  <c r="G54" i="9"/>
  <c r="H54" i="9"/>
  <c r="G56" i="9"/>
  <c r="H56" i="9"/>
  <c r="G57" i="9"/>
  <c r="H57" i="9"/>
  <c r="G58" i="9"/>
  <c r="H58" i="9"/>
  <c r="G59" i="9"/>
  <c r="H59" i="9"/>
  <c r="G62" i="9"/>
  <c r="H62" i="9"/>
  <c r="G63" i="9"/>
  <c r="H63" i="9"/>
  <c r="G64" i="9"/>
  <c r="H64" i="9"/>
  <c r="G66" i="9"/>
  <c r="H66" i="9"/>
  <c r="G67" i="9"/>
  <c r="H67" i="9"/>
  <c r="G68" i="9"/>
  <c r="H68" i="9"/>
  <c r="G69" i="9"/>
  <c r="H69" i="9"/>
  <c r="F74" i="9"/>
  <c r="G74" i="9"/>
  <c r="H74" i="9"/>
  <c r="G75" i="9"/>
  <c r="H75" i="9"/>
  <c r="G77" i="9"/>
  <c r="H77" i="9"/>
  <c r="G79" i="9"/>
  <c r="H79" i="9"/>
  <c r="G81" i="9"/>
  <c r="H81" i="9"/>
  <c r="G83" i="9"/>
  <c r="H83" i="9"/>
  <c r="G85" i="9"/>
  <c r="H85" i="9"/>
  <c r="G86" i="9"/>
  <c r="H86" i="9"/>
  <c r="G87" i="9"/>
  <c r="H87" i="9"/>
  <c r="F89" i="9"/>
  <c r="F10" i="9" s="1"/>
  <c r="G89" i="9"/>
  <c r="H89" i="9"/>
  <c r="G101" i="9"/>
  <c r="H101" i="9"/>
  <c r="G104" i="9"/>
  <c r="H104" i="9"/>
  <c r="G9" i="11" l="1"/>
  <c r="I11" i="11"/>
  <c r="J8" i="11"/>
  <c r="K8" i="11" s="1"/>
  <c r="H10" i="9"/>
  <c r="G10" i="9"/>
  <c r="F8" i="9"/>
  <c r="G9" i="9"/>
  <c r="H9" i="9"/>
  <c r="H29" i="9"/>
  <c r="F11" i="8"/>
  <c r="F9" i="8" s="1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F29" i="8"/>
  <c r="H29" i="8" s="1"/>
  <c r="G29" i="8"/>
  <c r="G30" i="8"/>
  <c r="H30" i="8"/>
  <c r="G31" i="8"/>
  <c r="H31" i="8"/>
  <c r="G32" i="8"/>
  <c r="H32" i="8"/>
  <c r="G33" i="8"/>
  <c r="H33" i="8"/>
  <c r="G34" i="8"/>
  <c r="H34" i="8"/>
  <c r="G35" i="8"/>
  <c r="H35" i="8"/>
  <c r="G36" i="8"/>
  <c r="H36" i="8"/>
  <c r="G37" i="8"/>
  <c r="H37" i="8"/>
  <c r="G38" i="8"/>
  <c r="H38" i="8"/>
  <c r="G39" i="8"/>
  <c r="H39" i="8"/>
  <c r="G40" i="8"/>
  <c r="H40" i="8"/>
  <c r="G41" i="8"/>
  <c r="H41" i="8"/>
  <c r="G42" i="8"/>
  <c r="H42" i="8"/>
  <c r="G43" i="8"/>
  <c r="H43" i="8"/>
  <c r="G44" i="8"/>
  <c r="H44" i="8"/>
  <c r="G45" i="8"/>
  <c r="H45" i="8"/>
  <c r="G46" i="8"/>
  <c r="H46" i="8"/>
  <c r="G47" i="8"/>
  <c r="H47" i="8"/>
  <c r="G48" i="8"/>
  <c r="H48" i="8"/>
  <c r="G49" i="8"/>
  <c r="H49" i="8"/>
  <c r="F50" i="8"/>
  <c r="G50" i="8" s="1"/>
  <c r="G51" i="8"/>
  <c r="H51" i="8"/>
  <c r="G52" i="8"/>
  <c r="H52" i="8"/>
  <c r="G53" i="8"/>
  <c r="H53" i="8"/>
  <c r="G54" i="8"/>
  <c r="H54" i="8"/>
  <c r="G55" i="8"/>
  <c r="H55" i="8"/>
  <c r="G56" i="8"/>
  <c r="H56" i="8"/>
  <c r="G57" i="8"/>
  <c r="H57" i="8"/>
  <c r="G58" i="8"/>
  <c r="H58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F72" i="8"/>
  <c r="G72" i="8" s="1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F87" i="8"/>
  <c r="F10" i="8" s="1"/>
  <c r="G87" i="8"/>
  <c r="H87" i="8"/>
  <c r="G99" i="8"/>
  <c r="H99" i="8"/>
  <c r="H11" i="8" l="1"/>
  <c r="G11" i="8"/>
  <c r="I9" i="11"/>
  <c r="G8" i="11"/>
  <c r="I8" i="11" s="1"/>
  <c r="G8" i="9"/>
  <c r="H8" i="9"/>
  <c r="G10" i="8"/>
  <c r="H10" i="8"/>
  <c r="F8" i="8"/>
  <c r="G9" i="8"/>
  <c r="H9" i="8"/>
  <c r="H50" i="8"/>
  <c r="J11" i="7"/>
  <c r="G12" i="7"/>
  <c r="H12" i="7"/>
  <c r="K12" i="7"/>
  <c r="G13" i="7"/>
  <c r="H13" i="7"/>
  <c r="K13" i="7"/>
  <c r="G14" i="7"/>
  <c r="H14" i="7"/>
  <c r="K14" i="7"/>
  <c r="G15" i="7"/>
  <c r="H15" i="7"/>
  <c r="K15" i="7"/>
  <c r="G16" i="7"/>
  <c r="H16" i="7"/>
  <c r="K16" i="7"/>
  <c r="G17" i="7"/>
  <c r="H17" i="7"/>
  <c r="K17" i="7"/>
  <c r="G18" i="7"/>
  <c r="H18" i="7"/>
  <c r="K18" i="7"/>
  <c r="G19" i="7"/>
  <c r="H19" i="7"/>
  <c r="K19" i="7"/>
  <c r="G20" i="7"/>
  <c r="H20" i="7"/>
  <c r="K20" i="7"/>
  <c r="G21" i="7"/>
  <c r="H21" i="7"/>
  <c r="K21" i="7"/>
  <c r="G22" i="7"/>
  <c r="H22" i="7"/>
  <c r="K22" i="7"/>
  <c r="G23" i="7"/>
  <c r="H23" i="7"/>
  <c r="K23" i="7"/>
  <c r="G24" i="7"/>
  <c r="H24" i="7"/>
  <c r="K24" i="7"/>
  <c r="G25" i="7"/>
  <c r="H25" i="7"/>
  <c r="K25" i="7"/>
  <c r="G26" i="7"/>
  <c r="G27" i="7"/>
  <c r="H27" i="7" s="1"/>
  <c r="K27" i="7"/>
  <c r="G28" i="7"/>
  <c r="H28" i="7" s="1"/>
  <c r="K28" i="7"/>
  <c r="J29" i="7"/>
  <c r="G29" i="7" s="1"/>
  <c r="H29" i="7" s="1"/>
  <c r="K29" i="7"/>
  <c r="G30" i="7"/>
  <c r="H30" i="7" s="1"/>
  <c r="K30" i="7"/>
  <c r="G31" i="7"/>
  <c r="H31" i="7"/>
  <c r="K31" i="7"/>
  <c r="G32" i="7"/>
  <c r="H32" i="7" s="1"/>
  <c r="K32" i="7"/>
  <c r="G33" i="7"/>
  <c r="H33" i="7"/>
  <c r="K33" i="7"/>
  <c r="G34" i="7"/>
  <c r="H34" i="7" s="1"/>
  <c r="K34" i="7"/>
  <c r="G35" i="7"/>
  <c r="H35" i="7"/>
  <c r="K35" i="7"/>
  <c r="G36" i="7"/>
  <c r="H36" i="7" s="1"/>
  <c r="K36" i="7"/>
  <c r="G37" i="7"/>
  <c r="H37" i="7"/>
  <c r="K37" i="7"/>
  <c r="G38" i="7"/>
  <c r="H38" i="7" s="1"/>
  <c r="K38" i="7"/>
  <c r="G39" i="7"/>
  <c r="H39" i="7"/>
  <c r="K39" i="7"/>
  <c r="G40" i="7"/>
  <c r="H40" i="7" s="1"/>
  <c r="K40" i="7"/>
  <c r="G41" i="7"/>
  <c r="H41" i="7"/>
  <c r="K41" i="7"/>
  <c r="G42" i="7"/>
  <c r="H42" i="7" s="1"/>
  <c r="K42" i="7"/>
  <c r="G43" i="7"/>
  <c r="H43" i="7"/>
  <c r="K43" i="7"/>
  <c r="G44" i="7"/>
  <c r="H44" i="7" s="1"/>
  <c r="K44" i="7"/>
  <c r="G45" i="7"/>
  <c r="H45" i="7"/>
  <c r="K45" i="7"/>
  <c r="G46" i="7"/>
  <c r="H46" i="7" s="1"/>
  <c r="K46" i="7"/>
  <c r="G47" i="7"/>
  <c r="H47" i="7"/>
  <c r="K47" i="7"/>
  <c r="G48" i="7"/>
  <c r="H48" i="7" s="1"/>
  <c r="K48" i="7"/>
  <c r="G49" i="7"/>
  <c r="H49" i="7"/>
  <c r="K49" i="7"/>
  <c r="J50" i="7"/>
  <c r="K50" i="7" s="1"/>
  <c r="G51" i="7"/>
  <c r="G52" i="7"/>
  <c r="H52" i="7" s="1"/>
  <c r="K52" i="7"/>
  <c r="G53" i="7"/>
  <c r="H53" i="7" s="1"/>
  <c r="K53" i="7"/>
  <c r="G54" i="7"/>
  <c r="H54" i="7" s="1"/>
  <c r="K54" i="7"/>
  <c r="G55" i="7"/>
  <c r="H55" i="7" s="1"/>
  <c r="K55" i="7"/>
  <c r="G56" i="7"/>
  <c r="H56" i="7" s="1"/>
  <c r="K56" i="7"/>
  <c r="G57" i="7"/>
  <c r="H57" i="7" s="1"/>
  <c r="K57" i="7"/>
  <c r="G58" i="7"/>
  <c r="H58" i="7" s="1"/>
  <c r="K58" i="7"/>
  <c r="G59" i="7"/>
  <c r="H59" i="7" s="1"/>
  <c r="K59" i="7"/>
  <c r="G60" i="7"/>
  <c r="H60" i="7" s="1"/>
  <c r="K60" i="7"/>
  <c r="G61" i="7"/>
  <c r="H61" i="7" s="1"/>
  <c r="K61" i="7"/>
  <c r="G62" i="7"/>
  <c r="H62" i="7" s="1"/>
  <c r="K62" i="7"/>
  <c r="G63" i="7"/>
  <c r="H63" i="7" s="1"/>
  <c r="K63" i="7"/>
  <c r="G64" i="7"/>
  <c r="G65" i="7"/>
  <c r="H65" i="7"/>
  <c r="K65" i="7"/>
  <c r="G66" i="7"/>
  <c r="H66" i="7" s="1"/>
  <c r="K66" i="7"/>
  <c r="G67" i="7"/>
  <c r="H67" i="7"/>
  <c r="K67" i="7"/>
  <c r="G68" i="7"/>
  <c r="H68" i="7" s="1"/>
  <c r="K68" i="7"/>
  <c r="G69" i="7"/>
  <c r="H69" i="7"/>
  <c r="K69" i="7"/>
  <c r="G70" i="7"/>
  <c r="H70" i="7" s="1"/>
  <c r="K70" i="7"/>
  <c r="G71" i="7"/>
  <c r="H71" i="7"/>
  <c r="K71" i="7"/>
  <c r="J72" i="7"/>
  <c r="G72" i="7" s="1"/>
  <c r="H72" i="7" s="1"/>
  <c r="G73" i="7"/>
  <c r="H73" i="7"/>
  <c r="K73" i="7"/>
  <c r="G74" i="7"/>
  <c r="H74" i="7"/>
  <c r="K74" i="7"/>
  <c r="G75" i="7"/>
  <c r="H75" i="7"/>
  <c r="K75" i="7"/>
  <c r="G76" i="7"/>
  <c r="G77" i="7"/>
  <c r="H77" i="7" s="1"/>
  <c r="K77" i="7"/>
  <c r="G78" i="7"/>
  <c r="H78" i="7" s="1"/>
  <c r="K78" i="7"/>
  <c r="G79" i="7"/>
  <c r="H79" i="7" s="1"/>
  <c r="K79" i="7"/>
  <c r="G80" i="7"/>
  <c r="G81" i="7"/>
  <c r="H81" i="7" s="1"/>
  <c r="K81" i="7"/>
  <c r="G82" i="7"/>
  <c r="H82" i="7"/>
  <c r="K82" i="7"/>
  <c r="G83" i="7"/>
  <c r="H83" i="7" s="1"/>
  <c r="K83" i="7"/>
  <c r="G84" i="7"/>
  <c r="H84" i="7"/>
  <c r="K84" i="7"/>
  <c r="G85" i="7"/>
  <c r="H85" i="7" s="1"/>
  <c r="K85" i="7"/>
  <c r="G86" i="7"/>
  <c r="H86" i="7"/>
  <c r="K86" i="7"/>
  <c r="J87" i="7"/>
  <c r="G87" i="7" s="1"/>
  <c r="H87" i="7" s="1"/>
  <c r="G88" i="7"/>
  <c r="G89" i="7"/>
  <c r="G90" i="7"/>
  <c r="G91" i="7"/>
  <c r="G92" i="7"/>
  <c r="G93" i="7"/>
  <c r="G94" i="7"/>
  <c r="G95" i="7"/>
  <c r="G96" i="7"/>
  <c r="H96" i="7"/>
  <c r="K96" i="7"/>
  <c r="G97" i="7"/>
  <c r="G98" i="7"/>
  <c r="H98" i="7"/>
  <c r="K98" i="7"/>
  <c r="G99" i="7"/>
  <c r="H99" i="7"/>
  <c r="K99" i="7"/>
  <c r="H102" i="7"/>
  <c r="K102" i="7"/>
  <c r="H103" i="7"/>
  <c r="J9" i="7" l="1"/>
  <c r="K9" i="7" s="1"/>
  <c r="G8" i="8"/>
  <c r="H8" i="8"/>
  <c r="J10" i="7"/>
  <c r="K87" i="7"/>
  <c r="K72" i="7"/>
  <c r="G50" i="7"/>
  <c r="H50" i="7" s="1"/>
  <c r="K11" i="7"/>
  <c r="G11" i="7"/>
  <c r="H11" i="7" s="1"/>
  <c r="J11" i="6"/>
  <c r="K11" i="6" s="1"/>
  <c r="M11" i="6"/>
  <c r="N11" i="6" s="1"/>
  <c r="H12" i="6"/>
  <c r="I12" i="6"/>
  <c r="K12" i="6"/>
  <c r="G13" i="6"/>
  <c r="I13" i="6" s="1"/>
  <c r="H13" i="6"/>
  <c r="K13" i="6"/>
  <c r="N13" i="6"/>
  <c r="H14" i="6"/>
  <c r="I14" i="6"/>
  <c r="K14" i="6"/>
  <c r="H15" i="6"/>
  <c r="I15" i="6"/>
  <c r="K15" i="6"/>
  <c r="H16" i="6"/>
  <c r="I16" i="6"/>
  <c r="K16" i="6"/>
  <c r="H17" i="6"/>
  <c r="I17" i="6"/>
  <c r="K17" i="6"/>
  <c r="H18" i="6"/>
  <c r="I18" i="6"/>
  <c r="K18" i="6"/>
  <c r="H19" i="6"/>
  <c r="I19" i="6"/>
  <c r="K19" i="6"/>
  <c r="H20" i="6"/>
  <c r="I20" i="6"/>
  <c r="K20" i="6"/>
  <c r="H21" i="6"/>
  <c r="I21" i="6"/>
  <c r="K21" i="6"/>
  <c r="H22" i="6"/>
  <c r="I22" i="6"/>
  <c r="K22" i="6"/>
  <c r="H23" i="6"/>
  <c r="I23" i="6"/>
  <c r="K23" i="6"/>
  <c r="H24" i="6"/>
  <c r="I24" i="6"/>
  <c r="K24" i="6"/>
  <c r="H25" i="6"/>
  <c r="I25" i="6"/>
  <c r="K25" i="6"/>
  <c r="H26" i="6"/>
  <c r="I26" i="6"/>
  <c r="K26" i="6"/>
  <c r="H27" i="6"/>
  <c r="I27" i="6"/>
  <c r="K27" i="6"/>
  <c r="H28" i="6"/>
  <c r="I28" i="6"/>
  <c r="K28" i="6"/>
  <c r="G29" i="6"/>
  <c r="H29" i="6" s="1"/>
  <c r="J29" i="6"/>
  <c r="K29" i="6" s="1"/>
  <c r="M29" i="6"/>
  <c r="H30" i="6"/>
  <c r="I30" i="6"/>
  <c r="K30" i="6"/>
  <c r="H31" i="6"/>
  <c r="I31" i="6"/>
  <c r="K31" i="6"/>
  <c r="H32" i="6"/>
  <c r="I32" i="6"/>
  <c r="K32" i="6"/>
  <c r="H33" i="6"/>
  <c r="I33" i="6"/>
  <c r="K33" i="6"/>
  <c r="H34" i="6"/>
  <c r="I34" i="6"/>
  <c r="K34" i="6"/>
  <c r="H35" i="6"/>
  <c r="I35" i="6"/>
  <c r="K35" i="6"/>
  <c r="H36" i="6"/>
  <c r="I36" i="6"/>
  <c r="K36" i="6"/>
  <c r="H37" i="6"/>
  <c r="I37" i="6"/>
  <c r="K37" i="6"/>
  <c r="H38" i="6"/>
  <c r="I38" i="6"/>
  <c r="K38" i="6"/>
  <c r="H39" i="6"/>
  <c r="I39" i="6"/>
  <c r="K39" i="6"/>
  <c r="H40" i="6"/>
  <c r="I40" i="6"/>
  <c r="K40" i="6"/>
  <c r="H41" i="6"/>
  <c r="I41" i="6"/>
  <c r="K41" i="6"/>
  <c r="H42" i="6"/>
  <c r="I42" i="6"/>
  <c r="K42" i="6"/>
  <c r="H43" i="6"/>
  <c r="I43" i="6"/>
  <c r="K43" i="6"/>
  <c r="H44" i="6"/>
  <c r="I44" i="6"/>
  <c r="K44" i="6"/>
  <c r="H45" i="6"/>
  <c r="I45" i="6"/>
  <c r="K45" i="6"/>
  <c r="H46" i="6"/>
  <c r="I46" i="6"/>
  <c r="K46" i="6"/>
  <c r="H47" i="6"/>
  <c r="I47" i="6"/>
  <c r="K47" i="6"/>
  <c r="H48" i="6"/>
  <c r="I48" i="6"/>
  <c r="K48" i="6"/>
  <c r="H49" i="6"/>
  <c r="I49" i="6"/>
  <c r="K49" i="6"/>
  <c r="J50" i="6"/>
  <c r="K50" i="6" s="1"/>
  <c r="M50" i="6"/>
  <c r="N50" i="6" s="1"/>
  <c r="H51" i="6"/>
  <c r="I51" i="6"/>
  <c r="K51" i="6"/>
  <c r="G52" i="6"/>
  <c r="G50" i="6" s="1"/>
  <c r="H50" i="6" s="1"/>
  <c r="H52" i="6"/>
  <c r="K52" i="6"/>
  <c r="N52" i="6"/>
  <c r="H53" i="6"/>
  <c r="I53" i="6"/>
  <c r="K53" i="6"/>
  <c r="H54" i="6"/>
  <c r="I54" i="6"/>
  <c r="K54" i="6"/>
  <c r="H55" i="6"/>
  <c r="I55" i="6"/>
  <c r="K55" i="6"/>
  <c r="H56" i="6"/>
  <c r="I56" i="6"/>
  <c r="K56" i="6"/>
  <c r="H57" i="6"/>
  <c r="I57" i="6"/>
  <c r="K57" i="6"/>
  <c r="H58" i="6"/>
  <c r="I58" i="6"/>
  <c r="K58" i="6"/>
  <c r="H59" i="6"/>
  <c r="I59" i="6"/>
  <c r="K59" i="6"/>
  <c r="H60" i="6"/>
  <c r="I60" i="6"/>
  <c r="K60" i="6"/>
  <c r="H61" i="6"/>
  <c r="I61" i="6"/>
  <c r="K61" i="6"/>
  <c r="H62" i="6"/>
  <c r="I62" i="6"/>
  <c r="K62" i="6"/>
  <c r="H63" i="6"/>
  <c r="I63" i="6"/>
  <c r="K63" i="6"/>
  <c r="H64" i="6"/>
  <c r="I64" i="6"/>
  <c r="K64" i="6"/>
  <c r="H65" i="6"/>
  <c r="I65" i="6"/>
  <c r="K65" i="6"/>
  <c r="H66" i="6"/>
  <c r="I66" i="6"/>
  <c r="K66" i="6"/>
  <c r="H67" i="6"/>
  <c r="I67" i="6"/>
  <c r="K67" i="6"/>
  <c r="H68" i="6"/>
  <c r="I68" i="6"/>
  <c r="K68" i="6"/>
  <c r="H69" i="6"/>
  <c r="I69" i="6"/>
  <c r="K69" i="6"/>
  <c r="H70" i="6"/>
  <c r="I70" i="6"/>
  <c r="K70" i="6"/>
  <c r="H71" i="6"/>
  <c r="I71" i="6"/>
  <c r="K71" i="6"/>
  <c r="H72" i="6"/>
  <c r="I72" i="6"/>
  <c r="K72" i="6"/>
  <c r="H73" i="6"/>
  <c r="I73" i="6"/>
  <c r="K73" i="6"/>
  <c r="G74" i="6"/>
  <c r="H74" i="6" s="1"/>
  <c r="J74" i="6"/>
  <c r="K74" i="6" s="1"/>
  <c r="M74" i="6"/>
  <c r="H75" i="6"/>
  <c r="I75" i="6"/>
  <c r="K75" i="6"/>
  <c r="H76" i="6"/>
  <c r="I76" i="6"/>
  <c r="K76" i="6"/>
  <c r="H77" i="6"/>
  <c r="I77" i="6"/>
  <c r="K77" i="6"/>
  <c r="H78" i="6"/>
  <c r="I78" i="6"/>
  <c r="K78" i="6"/>
  <c r="H79" i="6"/>
  <c r="I79" i="6"/>
  <c r="K79" i="6"/>
  <c r="H80" i="6"/>
  <c r="I80" i="6"/>
  <c r="K80" i="6"/>
  <c r="H81" i="6"/>
  <c r="I81" i="6"/>
  <c r="K81" i="6"/>
  <c r="H82" i="6"/>
  <c r="I82" i="6"/>
  <c r="K82" i="6"/>
  <c r="H83" i="6"/>
  <c r="I83" i="6"/>
  <c r="K83" i="6"/>
  <c r="H84" i="6"/>
  <c r="I84" i="6"/>
  <c r="K84" i="6"/>
  <c r="H85" i="6"/>
  <c r="I85" i="6"/>
  <c r="K85" i="6"/>
  <c r="H86" i="6"/>
  <c r="I86" i="6"/>
  <c r="K86" i="6"/>
  <c r="H87" i="6"/>
  <c r="I87" i="6"/>
  <c r="K87" i="6"/>
  <c r="H88" i="6"/>
  <c r="I88" i="6"/>
  <c r="K88" i="6"/>
  <c r="G89" i="6"/>
  <c r="G10" i="6" s="1"/>
  <c r="I89" i="6"/>
  <c r="J89" i="6"/>
  <c r="K89" i="6" s="1"/>
  <c r="M89" i="6"/>
  <c r="M10" i="6" s="1"/>
  <c r="H90" i="6"/>
  <c r="I90" i="6"/>
  <c r="K90" i="6"/>
  <c r="H91" i="6"/>
  <c r="I91" i="6"/>
  <c r="K91" i="6"/>
  <c r="H92" i="6"/>
  <c r="I92" i="6"/>
  <c r="K92" i="6"/>
  <c r="H93" i="6"/>
  <c r="I93" i="6"/>
  <c r="K93" i="6"/>
  <c r="H94" i="6"/>
  <c r="I94" i="6"/>
  <c r="K94" i="6"/>
  <c r="H95" i="6"/>
  <c r="I95" i="6"/>
  <c r="K95" i="6"/>
  <c r="H96" i="6"/>
  <c r="I96" i="6"/>
  <c r="K96" i="6"/>
  <c r="H97" i="6"/>
  <c r="I97" i="6"/>
  <c r="K97" i="6"/>
  <c r="H98" i="6"/>
  <c r="I98" i="6"/>
  <c r="K98" i="6"/>
  <c r="H99" i="6"/>
  <c r="I99" i="6"/>
  <c r="K99" i="6"/>
  <c r="H100" i="6"/>
  <c r="I100" i="6"/>
  <c r="K100" i="6"/>
  <c r="H101" i="6"/>
  <c r="I101" i="6"/>
  <c r="K101" i="6"/>
  <c r="H102" i="6"/>
  <c r="I102" i="6"/>
  <c r="K102" i="6"/>
  <c r="H103" i="6"/>
  <c r="I103" i="6"/>
  <c r="K103" i="6"/>
  <c r="H104" i="6"/>
  <c r="I104" i="6"/>
  <c r="K104" i="6"/>
  <c r="G9" i="7" l="1"/>
  <c r="H9" i="7" s="1"/>
  <c r="G11" i="6"/>
  <c r="I52" i="6"/>
  <c r="M9" i="6"/>
  <c r="N9" i="6" s="1"/>
  <c r="K10" i="7"/>
  <c r="G10" i="7"/>
  <c r="H10" i="7" s="1"/>
  <c r="J8" i="7"/>
  <c r="H10" i="6"/>
  <c r="I10" i="6"/>
  <c r="M8" i="6"/>
  <c r="N8" i="6" s="1"/>
  <c r="J10" i="6"/>
  <c r="K10" i="6" s="1"/>
  <c r="I74" i="6"/>
  <c r="I50" i="6"/>
  <c r="I29" i="6"/>
  <c r="J9" i="6"/>
  <c r="H89" i="6"/>
  <c r="H11" i="6"/>
  <c r="G10" i="5"/>
  <c r="F11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F29" i="5"/>
  <c r="M29" i="5"/>
  <c r="M9" i="5" s="1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F50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F74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F89" i="5"/>
  <c r="F10" i="5" s="1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29" i="5" l="1"/>
  <c r="G9" i="6"/>
  <c r="I11" i="6"/>
  <c r="F9" i="5"/>
  <c r="F8" i="5" s="1"/>
  <c r="G8" i="7"/>
  <c r="H8" i="7" s="1"/>
  <c r="K8" i="7"/>
  <c r="K9" i="6"/>
  <c r="J8" i="6"/>
  <c r="K8" i="6" s="1"/>
  <c r="G9" i="5"/>
  <c r="M8" i="5"/>
  <c r="G8" i="5" s="1"/>
  <c r="G8" i="6" l="1"/>
  <c r="H9" i="6"/>
  <c r="I9" i="6"/>
  <c r="H8" i="5"/>
  <c r="I8" i="5"/>
  <c r="F10" i="4"/>
  <c r="G10" i="4" s="1"/>
  <c r="F11" i="4"/>
  <c r="G11" i="4" s="1"/>
  <c r="G14" i="4"/>
  <c r="H14" i="4"/>
  <c r="G16" i="4"/>
  <c r="H16" i="4"/>
  <c r="G17" i="4"/>
  <c r="H17" i="4"/>
  <c r="G18" i="4"/>
  <c r="H18" i="4"/>
  <c r="G19" i="4"/>
  <c r="H19" i="4"/>
  <c r="G21" i="4"/>
  <c r="H21" i="4"/>
  <c r="G22" i="4"/>
  <c r="H22" i="4"/>
  <c r="G25" i="4"/>
  <c r="H25" i="4"/>
  <c r="G26" i="4"/>
  <c r="H26" i="4"/>
  <c r="G28" i="4"/>
  <c r="H28" i="4"/>
  <c r="F29" i="4"/>
  <c r="H29" i="4" s="1"/>
  <c r="G30" i="4"/>
  <c r="H30" i="4"/>
  <c r="G31" i="4"/>
  <c r="H31" i="4"/>
  <c r="G34" i="4"/>
  <c r="H34" i="4"/>
  <c r="G35" i="4"/>
  <c r="H35" i="4"/>
  <c r="G37" i="4"/>
  <c r="H37" i="4"/>
  <c r="G38" i="4"/>
  <c r="H38" i="4"/>
  <c r="G39" i="4"/>
  <c r="H39" i="4"/>
  <c r="G40" i="4"/>
  <c r="H40" i="4"/>
  <c r="G42" i="4"/>
  <c r="H42" i="4"/>
  <c r="G43" i="4"/>
  <c r="H43" i="4"/>
  <c r="G44" i="4"/>
  <c r="H44" i="4"/>
  <c r="G46" i="4"/>
  <c r="H46" i="4"/>
  <c r="G48" i="4"/>
  <c r="H48" i="4"/>
  <c r="F50" i="4"/>
  <c r="H50" i="4" s="1"/>
  <c r="G50" i="4"/>
  <c r="G52" i="4"/>
  <c r="H52" i="4"/>
  <c r="G54" i="4"/>
  <c r="H54" i="4"/>
  <c r="G56" i="4"/>
  <c r="H56" i="4"/>
  <c r="G68" i="4"/>
  <c r="H68" i="4"/>
  <c r="F74" i="4"/>
  <c r="G74" i="4" s="1"/>
  <c r="G79" i="4"/>
  <c r="H79" i="4"/>
  <c r="G81" i="4"/>
  <c r="H81" i="4"/>
  <c r="G85" i="4"/>
  <c r="H85" i="4"/>
  <c r="F89" i="4"/>
  <c r="G89" i="4" s="1"/>
  <c r="G98" i="4"/>
  <c r="H98" i="4"/>
  <c r="G101" i="4"/>
  <c r="H101" i="4"/>
  <c r="G29" i="4" l="1"/>
  <c r="H8" i="6"/>
  <c r="I8" i="6"/>
  <c r="H89" i="4"/>
  <c r="H11" i="4"/>
  <c r="F9" i="4"/>
  <c r="H74" i="4"/>
  <c r="H10" i="4"/>
  <c r="G8" i="3"/>
  <c r="H8" i="3"/>
  <c r="G9" i="3"/>
  <c r="H9" i="3"/>
  <c r="G10" i="3"/>
  <c r="H10" i="3"/>
  <c r="G11" i="3"/>
  <c r="H11" i="3"/>
  <c r="I11" i="3"/>
  <c r="I9" i="3" s="1"/>
  <c r="G12" i="3"/>
  <c r="H12" i="3"/>
  <c r="G14" i="3"/>
  <c r="H14" i="3"/>
  <c r="G15" i="3"/>
  <c r="H15" i="3"/>
  <c r="G16" i="3"/>
  <c r="H16" i="3"/>
  <c r="G17" i="3"/>
  <c r="H17" i="3"/>
  <c r="G18" i="3"/>
  <c r="H18" i="3"/>
  <c r="G19" i="3"/>
  <c r="H19" i="3"/>
  <c r="G21" i="3"/>
  <c r="H21" i="3"/>
  <c r="G22" i="3"/>
  <c r="H22" i="3"/>
  <c r="G24" i="3"/>
  <c r="H24" i="3"/>
  <c r="G25" i="3"/>
  <c r="H25" i="3"/>
  <c r="G28" i="3"/>
  <c r="H28" i="3"/>
  <c r="G29" i="3"/>
  <c r="H29" i="3"/>
  <c r="I29" i="3"/>
  <c r="G30" i="3"/>
  <c r="H30" i="3"/>
  <c r="G31" i="3"/>
  <c r="H31" i="3"/>
  <c r="G39" i="3"/>
  <c r="H39" i="3"/>
  <c r="G40" i="3"/>
  <c r="H40" i="3"/>
  <c r="G44" i="3"/>
  <c r="H44" i="3"/>
  <c r="G45" i="3"/>
  <c r="H45" i="3"/>
  <c r="G46" i="3"/>
  <c r="H46" i="3"/>
  <c r="G48" i="3"/>
  <c r="H48" i="3"/>
  <c r="G50" i="3"/>
  <c r="H50" i="3"/>
  <c r="I50" i="3"/>
  <c r="G62" i="3"/>
  <c r="H62" i="3"/>
  <c r="G63" i="3"/>
  <c r="H63" i="3"/>
  <c r="G65" i="3"/>
  <c r="H65" i="3"/>
  <c r="G66" i="3"/>
  <c r="H66" i="3"/>
  <c r="G67" i="3"/>
  <c r="H67" i="3"/>
  <c r="G68" i="3"/>
  <c r="H68" i="3"/>
  <c r="G73" i="3"/>
  <c r="H73" i="3"/>
  <c r="G74" i="3"/>
  <c r="H74" i="3"/>
  <c r="I74" i="3"/>
  <c r="G77" i="3"/>
  <c r="H77" i="3"/>
  <c r="G79" i="3"/>
  <c r="H79" i="3"/>
  <c r="G82" i="3"/>
  <c r="H82" i="3"/>
  <c r="G89" i="3"/>
  <c r="H89" i="3"/>
  <c r="I89" i="3"/>
  <c r="I10" i="3" s="1"/>
  <c r="G101" i="3"/>
  <c r="H101" i="3"/>
  <c r="I8" i="3" l="1"/>
  <c r="G9" i="4"/>
  <c r="H9" i="4"/>
  <c r="F8" i="4"/>
  <c r="G10" i="2"/>
  <c r="H10" i="2"/>
  <c r="G11" i="2"/>
  <c r="H11" i="2"/>
  <c r="H13" i="2"/>
  <c r="H14" i="2"/>
  <c r="H15" i="2"/>
  <c r="H16" i="2"/>
  <c r="H17" i="2"/>
  <c r="H18" i="2"/>
  <c r="H19" i="2"/>
  <c r="H20" i="2"/>
  <c r="H21" i="2"/>
  <c r="H24" i="2"/>
  <c r="G25" i="2"/>
  <c r="H25" i="2"/>
  <c r="H27" i="2"/>
  <c r="H28" i="2"/>
  <c r="F29" i="2"/>
  <c r="F9" i="2" s="1"/>
  <c r="F8" i="2" s="1"/>
  <c r="H31" i="2"/>
  <c r="H33" i="2"/>
  <c r="H35" i="2"/>
  <c r="H43" i="2"/>
  <c r="H44" i="2"/>
  <c r="H45" i="2"/>
  <c r="H49" i="2"/>
  <c r="H50" i="2"/>
  <c r="H52" i="2"/>
  <c r="H54" i="2"/>
  <c r="H56" i="2"/>
  <c r="H66" i="2"/>
  <c r="H67" i="2"/>
  <c r="H68" i="2"/>
  <c r="H74" i="2"/>
  <c r="H81" i="2"/>
  <c r="G89" i="2"/>
  <c r="H89" i="2"/>
  <c r="H98" i="2"/>
  <c r="G103" i="2"/>
  <c r="H103" i="2"/>
  <c r="G104" i="2"/>
  <c r="H104" i="2"/>
  <c r="H29" i="2" l="1"/>
  <c r="G8" i="4"/>
  <c r="H8" i="4"/>
  <c r="H8" i="2"/>
  <c r="G8" i="2"/>
  <c r="H9" i="2"/>
  <c r="G9" i="2"/>
  <c r="G10" i="1" a="1"/>
  <c r="G10" i="1" s="1"/>
  <c r="F11" i="1"/>
  <c r="G11" i="1" s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F29" i="1"/>
  <c r="G29" i="1" s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7" i="1" a="1"/>
  <c r="G47" i="1" s="1"/>
  <c r="G48" i="1" a="1"/>
  <c r="G48" i="1" s="1"/>
  <c r="G49" i="1" a="1"/>
  <c r="G49" i="1" s="1"/>
  <c r="F50" i="1"/>
  <c r="G50" i="1" s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71" i="1" a="1"/>
  <c r="G71" i="1" s="1"/>
  <c r="F72" i="1"/>
  <c r="G72" i="1" s="1" a="1"/>
  <c r="G72" i="1" s="1"/>
  <c r="G73" i="1" a="1"/>
  <c r="G73" i="1" s="1"/>
  <c r="G74" i="1" a="1"/>
  <c r="G74" i="1" s="1"/>
  <c r="G75" i="1" a="1"/>
  <c r="G75" i="1" s="1"/>
  <c r="G76" i="1" a="1"/>
  <c r="G76" i="1" s="1"/>
  <c r="G77" i="1" a="1"/>
  <c r="G77" i="1" s="1"/>
  <c r="G78" i="1" a="1"/>
  <c r="G78" i="1" s="1"/>
  <c r="G79" i="1" a="1"/>
  <c r="G79" i="1" s="1"/>
  <c r="G80" i="1" a="1"/>
  <c r="G80" i="1" s="1"/>
  <c r="G81" i="1" a="1"/>
  <c r="G81" i="1" s="1"/>
  <c r="G82" i="1" a="1"/>
  <c r="G82" i="1" s="1"/>
  <c r="G83" i="1" a="1"/>
  <c r="G83" i="1" s="1"/>
  <c r="G84" i="1" a="1"/>
  <c r="G84" i="1" s="1"/>
  <c r="G85" i="1" a="1"/>
  <c r="G85" i="1" s="1"/>
  <c r="G86" i="1" a="1"/>
  <c r="G86" i="1" s="1"/>
  <c r="G87" i="1" a="1"/>
  <c r="G87" i="1" s="1"/>
  <c r="G96" i="1" a="1"/>
  <c r="G96" i="1" s="1"/>
  <c r="G99" i="1" a="1"/>
  <c r="G99" i="1" s="1"/>
  <c r="F9" i="1" l="1"/>
  <c r="F8" i="1" s="1"/>
  <c r="G8" i="1" s="1" a="1"/>
  <c r="G8" i="1" s="1"/>
  <c r="G9" i="1" a="1"/>
  <c r="G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<sst xmlns="http://schemas.openxmlformats.org/spreadsheetml/2006/main" count="12797" uniqueCount="160">
  <si>
    <t>2.2 สำรองนโยบาย</t>
  </si>
  <si>
    <t>ศูนย์ตรวจสอบและรับรองมาตรฐานฯ</t>
  </si>
  <si>
    <t>ศูนย์เทคโนโลยีสารสนเทศฯ</t>
  </si>
  <si>
    <t>สำนักพัฒนาและถ่ายทอดเทคโนโลยี</t>
  </si>
  <si>
    <t>สำนักพัฒนาพื้นที่ปฏิรูปที่ดิน</t>
  </si>
  <si>
    <t>สำนักบริหารกองทุน</t>
  </si>
  <si>
    <t>สำนักบริหารกลาง</t>
  </si>
  <si>
    <t>สำนักจัดการแผนที่และสารบบที่ดิน</t>
  </si>
  <si>
    <t>สำนักวิชาการและแผนงาน</t>
  </si>
  <si>
    <t>สำนักจัดการปฏิรูปที่ดิน</t>
  </si>
  <si>
    <t>สำนักกฎหมาย</t>
  </si>
  <si>
    <t>กองประสานงานโครงการพระราชดำริฯ</t>
  </si>
  <si>
    <t>กองการเจ้าหน้าที่</t>
  </si>
  <si>
    <t>กลุ่มตรวจสอบภายใน</t>
  </si>
  <si>
    <t>กลุ่มพัฒนาระบบบริหาร</t>
  </si>
  <si>
    <t/>
  </si>
  <si>
    <t>2.1 สำนัก/กอง/ศูนย์</t>
  </si>
  <si>
    <t>นราธิวาส</t>
  </si>
  <si>
    <t>ยะลา</t>
  </si>
  <si>
    <t>ปัตตานี</t>
  </si>
  <si>
    <t>พัทลุง</t>
  </si>
  <si>
    <t>ตรัง</t>
  </si>
  <si>
    <t>สตูล</t>
  </si>
  <si>
    <t>สงขลา</t>
  </si>
  <si>
    <t>ชุมพร</t>
  </si>
  <si>
    <t>ระนอง</t>
  </si>
  <si>
    <t>สุราษฎร์ธานี</t>
  </si>
  <si>
    <t>ภูเก็ต</t>
  </si>
  <si>
    <t>พังงา</t>
  </si>
  <si>
    <t>กระบี่</t>
  </si>
  <si>
    <t>นครศรีธรรมราช</t>
  </si>
  <si>
    <t>ใต้</t>
  </si>
  <si>
    <t>ประจวบคีรีขันธ์</t>
  </si>
  <si>
    <t>เพชรบุรี</t>
  </si>
  <si>
    <t>นครปฐม</t>
  </si>
  <si>
    <t>สุพรรณบุรี</t>
  </si>
  <si>
    <t>กาญจนบุรี</t>
  </si>
  <si>
    <t>ราชบุรี</t>
  </si>
  <si>
    <t>สระแก้ว</t>
  </si>
  <si>
    <t>นครนายก</t>
  </si>
  <si>
    <t>ปราจีนบุรี</t>
  </si>
  <si>
    <t>ฉะเชิงเทรา</t>
  </si>
  <si>
    <t>ตราด</t>
  </si>
  <si>
    <t>จันทบุรี</t>
  </si>
  <si>
    <t>ระยอง</t>
  </si>
  <si>
    <t>ชลบุรี</t>
  </si>
  <si>
    <t>สระบุรี</t>
  </si>
  <si>
    <t>ชัยนาท</t>
  </si>
  <si>
    <t>สิงห์บุรี</t>
  </si>
  <si>
    <t>ลพบุรี</t>
  </si>
  <si>
    <t>อ่างทอง</t>
  </si>
  <si>
    <t>พระนครศรีอยุธยา</t>
  </si>
  <si>
    <t>ปทุมธานี</t>
  </si>
  <si>
    <t>กลาง</t>
  </si>
  <si>
    <t>บึงกาฬ</t>
  </si>
  <si>
    <t>มุกดาหาร</t>
  </si>
  <si>
    <t>นครพนม</t>
  </si>
  <si>
    <t>สกลนคร</t>
  </si>
  <si>
    <t>กาฬสินธุ์</t>
  </si>
  <si>
    <t>ร้อยเอ็ด</t>
  </si>
  <si>
    <t>มหาสารคาม</t>
  </si>
  <si>
    <t>หนองคาย</t>
  </si>
  <si>
    <t>เลย</t>
  </si>
  <si>
    <t>อุดรธานี</t>
  </si>
  <si>
    <t>ขอนแก่น</t>
  </si>
  <si>
    <t>หนองบัวลำภู</t>
  </si>
  <si>
    <t>อำนาจเจริญ</t>
  </si>
  <si>
    <t>ชัยภูมิ</t>
  </si>
  <si>
    <t>ยโสธร</t>
  </si>
  <si>
    <t>อุบลราชธานี</t>
  </si>
  <si>
    <t>ศรีสะเกษ</t>
  </si>
  <si>
    <t>สุรินทร์</t>
  </si>
  <si>
    <t>บุรีรัมย์</t>
  </si>
  <si>
    <t>นครราชสีมา</t>
  </si>
  <si>
    <t>ตะวันออกเฉียงเหนือ</t>
  </si>
  <si>
    <t>เพชรบูรณ์</t>
  </si>
  <si>
    <t>พิจิตร</t>
  </si>
  <si>
    <t>พิษณุโลก</t>
  </si>
  <si>
    <t>สุโขทัย</t>
  </si>
  <si>
    <t>ตาก</t>
  </si>
  <si>
    <t>กำแพงเพชร</t>
  </si>
  <si>
    <t>อุทัยธานี</t>
  </si>
  <si>
    <t>นครสวรรค์</t>
  </si>
  <si>
    <t>แม่ฮ่องสอน</t>
  </si>
  <si>
    <t>เชียงราย</t>
  </si>
  <si>
    <t>พะเยา</t>
  </si>
  <si>
    <t>น่าน</t>
  </si>
  <si>
    <t>แพร่</t>
  </si>
  <si>
    <t>อุตรดิตถ์</t>
  </si>
  <si>
    <t>ลำปาง</t>
  </si>
  <si>
    <t>ลำพูน</t>
  </si>
  <si>
    <t>เชียงใหม่</t>
  </si>
  <si>
    <t>เหนือ</t>
  </si>
  <si>
    <t>2. รวมส่วนกลาง</t>
  </si>
  <si>
    <t>1. รวม ส.ป.ก. จังหวัด</t>
  </si>
  <si>
    <t>รวมทั้งสิ้น</t>
  </si>
  <si>
    <t>ร้อยละ (จัดสรร)</t>
  </si>
  <si>
    <t>ร้อยละ (ได้รับ)</t>
  </si>
  <si>
    <t>บาท</t>
  </si>
  <si>
    <t>งบดำเนินงาน</t>
  </si>
  <si>
    <t>รวม</t>
  </si>
  <si>
    <t xml:space="preserve"> ผลการใช้จ่ายงบประมาณ  </t>
  </si>
  <si>
    <t>โอนจัดสรร</t>
  </si>
  <si>
    <t>แผนงบประมาณ (บาท)</t>
  </si>
  <si>
    <t>ปัญหาและอุปสรรค</t>
  </si>
  <si>
    <t>งบประมาณ</t>
  </si>
  <si>
    <t>จังหวัด</t>
  </si>
  <si>
    <t>ศูนย์ตรวจสอบและรับรองมาตรฐานสินค้าเกษตรในเขตปฏิรูปที่ดิน</t>
  </si>
  <si>
    <t>ศูนย์เทคโนโลยีสารสนเทศและการสื่อสาร</t>
  </si>
  <si>
    <t>กองประสานงานโครงการพระราชดำริและโครงการพิเศษ</t>
  </si>
  <si>
    <t>สมุทรสงคราม</t>
  </si>
  <si>
    <t>สมุทรสาคร</t>
  </si>
  <si>
    <t>ร้อยละ</t>
  </si>
  <si>
    <t>ราย</t>
  </si>
  <si>
    <t>ผลงาน</t>
  </si>
  <si>
    <t>แผนงาน</t>
  </si>
  <si>
    <t>ขั้นตอนหลัก</t>
  </si>
  <si>
    <t>เกษตรกรได้รับการตรวจติดตามตามมาตรฐาน GAP (รายเก่า) (ส่วนกลาง)</t>
  </si>
  <si>
    <t>เกษตรกรได้รับการตรวจรับรองมาตรฐาน GAP (รายใหม่) (ส่วนกลาง)</t>
  </si>
  <si>
    <t>รวม ดำเนินการโดยส่วนกลาง</t>
  </si>
  <si>
    <t>งบลงทุน</t>
  </si>
  <si>
    <t>-</t>
  </si>
  <si>
    <t>ศูนย์ตรวจสอบและรับรองมาตรฐานสินค้าเกษตรฯ</t>
  </si>
  <si>
    <t>2.3 เบิกแทนกัน</t>
  </si>
  <si>
    <t>หลักสูตรฝึกอบรมศิลปหัตถกรรมระยะยาว</t>
  </si>
  <si>
    <t>หลักสูตรฝึกอบรมศิลปหัตถกรรมระยะสั้น</t>
  </si>
  <si>
    <t>รวมฝึกอบรม</t>
  </si>
  <si>
    <t>รอแต่งตั้งผู้แทนเกษตรกรใน คปจ.</t>
  </si>
  <si>
    <t>อบรม</t>
  </si>
  <si>
    <t>ตำบล</t>
  </si>
  <si>
    <t>จำนวนตำบลที่ออก Mobile Unit (Link จาก Servicecenter)</t>
  </si>
  <si>
    <t>จำนวนผู้รับบริการ (Link จาก Servicecenter)</t>
  </si>
  <si>
    <t>ภาค ใต้</t>
  </si>
  <si>
    <t>ภาค กลาง</t>
  </si>
  <si>
    <t>ภาค ตะวันออกเฉียงเหนือ</t>
  </si>
  <si>
    <t>ภาค เหนือ</t>
  </si>
  <si>
    <t>สำนัก/กอง/ศูนย์</t>
  </si>
  <si>
    <t>งบรวมสำหรับบริหาร</t>
  </si>
  <si>
    <t>รวม (เบิกจ่าย + PO) (บาท)</t>
  </si>
  <si>
    <t>รายการ</t>
  </si>
  <si>
    <t>ไร่</t>
  </si>
  <si>
    <t>แปลง</t>
  </si>
  <si>
    <t>จัดทำโฉนดเพื่อการเกษตรแล้วเสร็จ (Link ALRO Land)</t>
  </si>
  <si>
    <t>จัดทำประกาศ (Link ServiceCenter)</t>
  </si>
  <si>
    <t>ตรวจแปลง-ไม่ผ่าน (Link ServiceCenter)</t>
  </si>
  <si>
    <t>ตรวจแปลง-ผ่าน (Link ServiceCenter)</t>
  </si>
  <si>
    <t>ตรวจเกษตรกร-ไม่ผ่าน (Link ServiceCenter)</t>
  </si>
  <si>
    <t>ตรวจเกษตรกร-ผ่าน (Link ServiceCenter)</t>
  </si>
  <si>
    <t>ยื่นคำขอ (Link ServiceCenter)</t>
  </si>
  <si>
    <t>เรื่อง</t>
  </si>
  <si>
    <t>จำนวนเรื่องอุทธรณ์ที่ผ่านการแสวงหาข้อเท็จจริงและพยานหลักฐาน</t>
  </si>
  <si>
    <t>ครัวเรือนเกษตรได้รับประโยชน์จากการลดการเผาในพื้นที่เกษตรกรรม</t>
  </si>
  <si>
    <t>สนับสนุนปัจจัยการผลิต</t>
  </si>
  <si>
    <t>หลักสูตรที่ 2 การสร้างอาชีพในการบริหารจัดการวัสดุเหลือใช้  ทางการเกษตรเพื่อเพิ่มมูลค่าเป็นมิตรกับสิ่งแวดล้อม</t>
  </si>
  <si>
    <t>หลักสูตรที่ 1 หลักสูตร แนวทางการลดการเผาไหม้ในเขตปฏิรูปที่ดิน</t>
  </si>
  <si>
    <t>รวมอบรมเกษตรกร (นับผลงานเมื่ออบรมครบทั้ง 2 หลักสูตร)</t>
  </si>
  <si>
    <t>พื้นที่ที่ได้รับการส่งเสริมและเฝ้าระวังให้มีการลดการเผา</t>
  </si>
  <si>
    <t>ข้อมูล ณ วันที่ 19 กุมภาพันธ์ 2568</t>
  </si>
  <si>
    <t>นำเข้าข้อมูลผลการใช้จ่าย และโอนเงินล่าสุด ณ วันที่ 19 กุมภาพันธ์ 2568</t>
  </si>
  <si>
    <t>รายงานผลการดำเนินงาน - ผลการใช้จ่าย งบประมาณพ.ร.บ. ประจำปีงบประมาณ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</si>
</sst>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01007F]General"/>
    <numFmt numFmtId="189" formatCode="[$-101007F]#,##0.00;\-#,##0.00"/>
  </numFmts>
  <fonts count="17">
    <font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sz val="16"/>
      <color rgb="FF14224D"/>
      <name val="TH Sarabun New"/>
      <family val="2"/>
    </font>
    <font>
      <sz val="16"/>
      <color rgb="FF14224D"/>
      <name val="TH Sarabun New"/>
      <family val="2"/>
    </font>
    <font>
      <b/>
      <sz val="18"/>
      <color rgb="FF14224D"/>
      <name val="TH Sarabun New"/>
      <family val="2"/>
    </font>
    <font>
      <b/>
      <sz val="18"/>
      <color rgb="FFFFFFFF"/>
      <name val="TH Sarabun New"/>
      <family val="2"/>
    </font>
    <font>
      <b/>
      <sz val="20"/>
      <name val="TH Sarabun New"/>
      <family val="2"/>
    </font>
    <font>
      <sz val="11"/>
      <name val="DejaVu Sans"/>
      <family val="2"/>
    </font>
    <font>
      <b/>
      <sz val="18"/>
      <name val="TH Sarabun New"/>
      <family val="2"/>
    </font>
    <font>
      <sz val="11"/>
      <color rgb="FF4B5563"/>
      <name val="Prompt"/>
    </font>
    <font>
      <sz val="11"/>
      <color rgb="FF13193F"/>
      <name val="Prompt"/>
    </font>
    <font>
      <sz val="11"/>
      <color rgb="FFFFFFFF"/>
      <name val="Prompt"/>
    </font>
    <font>
      <b/>
      <sz val="20"/>
      <color rgb="FF000000"/>
      <name val="TH SarabunIT๙"/>
      <family val="2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  <charset val="222"/>
    </font>
    <font>
      <sz val="16"/>
      <color indexed="8"/>
      <name val="TH SarabunIT๙"/>
      <family val="2"/>
      <charset val="222"/>
    </font>
    <font>
      <sz val="11"/>
      <color indexed="8"/>
      <name val="DejaVu Sans"/>
      <family val="2"/>
      <charset val="222"/>
    </font>
  </fonts>
  <fills count="19">
    <fill>
      <patternFill patternType="none"/>
    </fill>
    <fill>
      <patternFill patternType="gray125"/>
    </fill>
    <fill>
      <patternFill patternType="solid">
        <fgColor rgb="FFCCEB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BFED"/>
        <bgColor indexed="64"/>
      </patternFill>
    </fill>
    <fill>
      <patternFill patternType="solid">
        <fgColor rgb="FFCFF5DA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F38181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E97132"/>
        <bgColor indexed="64"/>
      </patternFill>
    </fill>
    <fill>
      <patternFill patternType="solid">
        <fgColor rgb="FFFBE2D5"/>
        <bgColor indexed="64"/>
      </patternFill>
    </fill>
    <fill>
      <patternFill patternType="solid">
        <fgColor rgb="FFF2AE8A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F2CEEF"/>
        <bgColor indexed="64"/>
      </patternFill>
    </fill>
    <fill>
      <patternFill patternType="solid">
        <fgColor rgb="FFB5E7A2"/>
        <bgColor indexed="64"/>
      </patternFill>
    </fill>
    <fill>
      <patternFill patternType="solid">
        <fgColor rgb="FFD8EDF2"/>
        <bgColor indexed="64"/>
      </patternFill>
    </fill>
    <fill>
      <patternFill patternType="solid">
        <fgColor rgb="FF3EA5B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rgb="FF3EA5BC"/>
      </bottom>
      <diagonal/>
    </border>
    <border>
      <left/>
      <right/>
      <top/>
      <bottom style="medium">
        <color rgb="FFE5E7EB"/>
      </bottom>
      <diagonal/>
    </border>
    <border>
      <left/>
      <right/>
      <top style="thick">
        <color rgb="FF3EA5BC"/>
      </top>
      <bottom style="medium">
        <color rgb="FFE5E7EB"/>
      </bottom>
      <diagonal/>
    </border>
  </borders>
  <cellStyleXfs count="2">
    <xf numFmtId="0" fontId="0" fillId="0" borderId="0">
      <alignment wrapText="1"/>
    </xf>
    <xf numFmtId="187" fontId="1" fillId="0" borderId="0" applyFont="0" applyFill="0" applyBorder="0" applyAlignment="0" applyProtection="0"/>
  </cellStyleXfs>
  <cellXfs count="113">
    <xf numFmtId="0" fontId="0" fillId="0" borderId="0" xfId="0">
      <alignment wrapText="1"/>
    </xf>
    <xf numFmtId="0" fontId="0" fillId="0" borderId="0" xfId="0" applyAlignment="1">
      <alignment wrapText="1" readingOrder="1"/>
    </xf>
    <xf numFmtId="0" fontId="2" fillId="2" borderId="1" xfId="0" applyFont="1" applyFill="1" applyBorder="1" applyAlignment="1">
      <alignment horizontal="right" vertical="center" wrapText="1" readingOrder="1"/>
    </xf>
    <xf numFmtId="187" fontId="2" fillId="2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187" fontId="2" fillId="0" borderId="1" xfId="0" applyNumberFormat="1" applyFont="1" applyBorder="1" applyAlignment="1">
      <alignment horizontal="right" vertical="center" wrapText="1" readingOrder="1"/>
    </xf>
    <xf numFmtId="0" fontId="2" fillId="4" borderId="1" xfId="0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188" fontId="2" fillId="0" borderId="1" xfId="0" applyNumberFormat="1" applyFont="1" applyBorder="1" applyAlignment="1">
      <alignment horizontal="right" vertical="center" wrapText="1" readingOrder="1"/>
    </xf>
    <xf numFmtId="189" fontId="2" fillId="0" borderId="1" xfId="0" applyNumberFormat="1" applyFont="1" applyBorder="1" applyAlignment="1">
      <alignment horizontal="right" vertical="center" wrapText="1" readingOrder="1"/>
    </xf>
    <xf numFmtId="189" fontId="2" fillId="4" borderId="1" xfId="0" applyNumberFormat="1" applyFont="1" applyFill="1" applyBorder="1" applyAlignment="1">
      <alignment horizontal="right" vertical="center" wrapText="1" readingOrder="1"/>
    </xf>
    <xf numFmtId="189" fontId="2" fillId="2" borderId="1" xfId="0" applyNumberFormat="1" applyFont="1" applyFill="1" applyBorder="1" applyAlignment="1">
      <alignment horizontal="right" vertical="center" wrapText="1" readingOrder="1"/>
    </xf>
    <xf numFmtId="0" fontId="2" fillId="5" borderId="1" xfId="0" applyFont="1" applyFill="1" applyBorder="1" applyAlignment="1">
      <alignment horizontal="right" vertical="center" wrapText="1" readingOrder="1"/>
    </xf>
    <xf numFmtId="189" fontId="2" fillId="5" borderId="1" xfId="0" applyNumberFormat="1" applyFont="1" applyFill="1" applyBorder="1" applyAlignment="1">
      <alignment horizontal="right" vertical="center" wrapText="1" readingOrder="1"/>
    </xf>
    <xf numFmtId="187" fontId="2" fillId="5" borderId="1" xfId="0" applyNumberFormat="1" applyFont="1" applyFill="1" applyBorder="1" applyAlignment="1">
      <alignment horizontal="right" vertical="center" wrapText="1" readingOrder="1"/>
    </xf>
    <xf numFmtId="0" fontId="2" fillId="6" borderId="1" xfId="0" applyFont="1" applyFill="1" applyBorder="1" applyAlignment="1">
      <alignment horizontal="right" vertical="center" wrapText="1" readingOrder="1"/>
    </xf>
    <xf numFmtId="189" fontId="2" fillId="6" borderId="1" xfId="0" applyNumberFormat="1" applyFont="1" applyFill="1" applyBorder="1" applyAlignment="1">
      <alignment horizontal="right" vertical="center" wrapText="1" readingOrder="1"/>
    </xf>
    <xf numFmtId="187" fontId="2" fillId="6" borderId="1" xfId="0" applyNumberFormat="1" applyFont="1" applyFill="1" applyBorder="1" applyAlignment="1">
      <alignment horizontal="right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9" borderId="1" xfId="0" applyFont="1" applyFill="1" applyBorder="1" applyAlignment="1">
      <alignment horizontal="center" vertical="center" wrapText="1" readingOrder="1"/>
    </xf>
    <xf numFmtId="0" fontId="4" fillId="10" borderId="1" xfId="0" applyFont="1" applyFill="1" applyBorder="1" applyAlignment="1">
      <alignment horizontal="center" vertical="center" wrapText="1" readingOrder="1"/>
    </xf>
    <xf numFmtId="187" fontId="2" fillId="2" borderId="1" xfId="0" applyNumberFormat="1" applyFont="1" applyFill="1" applyBorder="1" applyAlignment="1">
      <alignment horizontal="left" vertical="center" wrapText="1" readingOrder="1"/>
    </xf>
    <xf numFmtId="187" fontId="3" fillId="3" borderId="1" xfId="0" applyNumberFormat="1" applyFont="1" applyFill="1" applyBorder="1" applyAlignment="1">
      <alignment horizontal="right" vertical="center" wrapText="1" readingOrder="1"/>
    </xf>
    <xf numFmtId="187" fontId="2" fillId="4" borderId="1" xfId="0" applyNumberFormat="1" applyFont="1" applyFill="1" applyBorder="1" applyAlignment="1">
      <alignment horizontal="left" vertical="center" wrapText="1" readingOrder="1"/>
    </xf>
    <xf numFmtId="0" fontId="4" fillId="12" borderId="1" xfId="0" applyFont="1" applyFill="1" applyBorder="1" applyAlignment="1">
      <alignment horizontal="center" vertical="center" wrapText="1" readingOrder="1"/>
    </xf>
    <xf numFmtId="0" fontId="4" fillId="13" borderId="1" xfId="0" applyFont="1" applyFill="1" applyBorder="1" applyAlignment="1">
      <alignment horizontal="center" vertical="center" wrapText="1" readingOrder="1"/>
    </xf>
    <xf numFmtId="0" fontId="4" fillId="16" borderId="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wrapText="1" readingOrder="1"/>
    </xf>
    <xf numFmtId="0" fontId="8" fillId="8" borderId="1" xfId="0" applyFont="1" applyFill="1" applyBorder="1" applyAlignment="1">
      <alignment horizontal="center" vertical="center" wrapText="1" readingOrder="1"/>
    </xf>
    <xf numFmtId="187" fontId="2" fillId="2" borderId="1" xfId="0" applyNumberFormat="1" applyFont="1" applyFill="1" applyBorder="1" applyAlignment="1">
      <alignment horizontal="center" vertical="center" wrapText="1" readingOrder="1"/>
    </xf>
    <xf numFmtId="187" fontId="3" fillId="3" borderId="1" xfId="0" applyNumberFormat="1" applyFont="1" applyFill="1" applyBorder="1" applyAlignment="1">
      <alignment horizontal="center" vertical="center" wrapText="1" readingOrder="1"/>
    </xf>
    <xf numFmtId="187" fontId="2" fillId="0" borderId="1" xfId="0" applyNumberFormat="1" applyFont="1" applyBorder="1" applyAlignment="1">
      <alignment horizontal="center" vertical="center" wrapText="1" readingOrder="1"/>
    </xf>
    <xf numFmtId="187" fontId="2" fillId="4" borderId="1" xfId="0" applyNumberFormat="1" applyFont="1" applyFill="1" applyBorder="1" applyAlignment="1">
      <alignment horizontal="center" vertical="center" wrapText="1" readingOrder="1"/>
    </xf>
    <xf numFmtId="187" fontId="2" fillId="5" borderId="1" xfId="0" applyNumberFormat="1" applyFont="1" applyFill="1" applyBorder="1" applyAlignment="1">
      <alignment horizontal="center" vertical="center" wrapText="1" readingOrder="1"/>
    </xf>
    <xf numFmtId="189" fontId="2" fillId="2" borderId="1" xfId="0" applyNumberFormat="1" applyFont="1" applyFill="1" applyBorder="1" applyAlignment="1">
      <alignment horizontal="left" vertical="center" wrapText="1" readingOrder="1"/>
    </xf>
    <xf numFmtId="0" fontId="2" fillId="4" borderId="1" xfId="0" applyFont="1" applyFill="1" applyBorder="1" applyAlignment="1">
      <alignment horizontal="left" vertical="center" wrapText="1" readingOrder="1"/>
    </xf>
    <xf numFmtId="189" fontId="2" fillId="4" borderId="1" xfId="0" applyNumberFormat="1" applyFont="1" applyFill="1" applyBorder="1" applyAlignment="1">
      <alignment horizontal="left" vertical="center" wrapText="1" readingOrder="1"/>
    </xf>
    <xf numFmtId="0" fontId="9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5" xfId="0" applyFont="1" applyFill="1" applyBorder="1" applyAlignment="1">
      <alignment horizontal="right" vertical="center" wrapText="1"/>
    </xf>
    <xf numFmtId="0" fontId="9" fillId="3" borderId="15" xfId="0" applyFont="1" applyFill="1" applyBorder="1" applyAlignment="1">
      <alignment horizontal="left" vertical="center" wrapText="1"/>
    </xf>
    <xf numFmtId="3" fontId="9" fillId="3" borderId="16" xfId="0" applyNumberFormat="1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right" vertical="center" wrapText="1"/>
    </xf>
    <xf numFmtId="0" fontId="10" fillId="17" borderId="16" xfId="0" applyFont="1" applyFill="1" applyBorder="1" applyAlignment="1">
      <alignment horizontal="right" vertical="center" wrapText="1"/>
    </xf>
    <xf numFmtId="0" fontId="10" fillId="17" borderId="16" xfId="0" applyFont="1" applyFill="1" applyBorder="1" applyAlignment="1">
      <alignment horizontal="left" vertical="center" wrapText="1"/>
    </xf>
    <xf numFmtId="4" fontId="9" fillId="3" borderId="16" xfId="0" applyNumberFormat="1" applyFont="1" applyFill="1" applyBorder="1" applyAlignment="1">
      <alignment horizontal="right" vertical="center" wrapText="1"/>
    </xf>
    <xf numFmtId="39" fontId="0" fillId="0" borderId="0" xfId="0" applyNumberFormat="1" applyAlignment="1">
      <alignment wrapText="1" readingOrder="1"/>
    </xf>
    <xf numFmtId="0" fontId="0" fillId="0" borderId="16" xfId="0" applyBorder="1">
      <alignment wrapText="1"/>
    </xf>
    <xf numFmtId="0" fontId="10" fillId="3" borderId="16" xfId="0" applyFont="1" applyFill="1" applyBorder="1" applyAlignment="1">
      <alignment horizontal="right" vertical="center" wrapText="1"/>
    </xf>
    <xf numFmtId="0" fontId="10" fillId="3" borderId="16" xfId="0" applyFont="1" applyFill="1" applyBorder="1" applyAlignment="1">
      <alignment horizontal="left" vertical="center" wrapText="1"/>
    </xf>
    <xf numFmtId="3" fontId="10" fillId="3" borderId="16" xfId="0" applyNumberFormat="1" applyFont="1" applyFill="1" applyBorder="1" applyAlignment="1">
      <alignment horizontal="right" vertical="center" wrapText="1"/>
    </xf>
    <xf numFmtId="4" fontId="10" fillId="3" borderId="16" xfId="0" applyNumberFormat="1" applyFont="1" applyFill="1" applyBorder="1" applyAlignment="1">
      <alignment horizontal="right" vertical="center" wrapText="1"/>
    </xf>
    <xf numFmtId="0" fontId="11" fillId="18" borderId="17" xfId="0" applyFont="1" applyFill="1" applyBorder="1" applyAlignment="1">
      <alignment horizontal="right" vertical="center" wrapText="1"/>
    </xf>
    <xf numFmtId="0" fontId="11" fillId="18" borderId="17" xfId="0" applyFont="1" applyFill="1" applyBorder="1" applyAlignment="1">
      <alignment horizontal="center" vertical="center" wrapText="1"/>
    </xf>
    <xf numFmtId="187" fontId="2" fillId="6" borderId="1" xfId="1" applyFont="1" applyFill="1" applyBorder="1" applyAlignment="1">
      <alignment horizontal="righ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4" fillId="3" borderId="13" xfId="0" applyFont="1" applyFill="1" applyBorder="1" applyAlignment="1">
      <alignment horizontal="center" vertical="center" wrapText="1" readingOrder="1"/>
    </xf>
    <xf numFmtId="0" fontId="4" fillId="3" borderId="12" xfId="0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5" fillId="11" borderId="3" xfId="0" applyFont="1" applyFill="1" applyBorder="1" applyAlignment="1">
      <alignment horizontal="center" vertical="center" wrapText="1" readingOrder="1"/>
    </xf>
    <xf numFmtId="0" fontId="5" fillId="11" borderId="8" xfId="0" applyFont="1" applyFill="1" applyBorder="1" applyAlignment="1">
      <alignment horizontal="center" vertical="center" wrapText="1" readingOrder="1"/>
    </xf>
    <xf numFmtId="0" fontId="5" fillId="11" borderId="2" xfId="0" applyFont="1" applyFill="1" applyBorder="1" applyAlignment="1">
      <alignment horizontal="center" vertical="center" wrapText="1" readingOrder="1"/>
    </xf>
    <xf numFmtId="0" fontId="4" fillId="7" borderId="11" xfId="0" applyFont="1" applyFill="1" applyBorder="1" applyAlignment="1">
      <alignment horizontal="center" vertical="center" wrapText="1" readingOrder="1"/>
    </xf>
    <xf numFmtId="0" fontId="4" fillId="7" borderId="7" xfId="0" applyFont="1" applyFill="1" applyBorder="1" applyAlignment="1">
      <alignment horizontal="center" vertical="center" wrapText="1" readingOrder="1"/>
    </xf>
    <xf numFmtId="0" fontId="4" fillId="7" borderId="4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  <xf numFmtId="0" fontId="4" fillId="4" borderId="5" xfId="0" applyFont="1" applyFill="1" applyBorder="1" applyAlignment="1">
      <alignment horizontal="center" vertical="center" wrapText="1" readingOrder="1"/>
    </xf>
    <xf numFmtId="0" fontId="4" fillId="9" borderId="11" xfId="0" applyFont="1" applyFill="1" applyBorder="1" applyAlignment="1">
      <alignment horizontal="center" vertical="center" wrapText="1" readingOrder="1"/>
    </xf>
    <xf numFmtId="0" fontId="4" fillId="9" borderId="4" xfId="0" applyFont="1" applyFill="1" applyBorder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center" vertical="center" wrapText="1" readingOrder="1"/>
    </xf>
    <xf numFmtId="0" fontId="4" fillId="4" borderId="8" xfId="0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center" vertical="center" wrapText="1" readingOrder="1"/>
    </xf>
    <xf numFmtId="0" fontId="4" fillId="8" borderId="3" xfId="0" applyFont="1" applyFill="1" applyBorder="1" applyAlignment="1">
      <alignment horizontal="center" vertical="center" wrapText="1" readingOrder="1"/>
    </xf>
    <xf numFmtId="0" fontId="4" fillId="8" borderId="8" xfId="0" applyFont="1" applyFill="1" applyBorder="1" applyAlignment="1">
      <alignment horizontal="center" vertical="center" wrapText="1" readingOrder="1"/>
    </xf>
    <xf numFmtId="0" fontId="4" fillId="8" borderId="2" xfId="0" applyFont="1" applyFill="1" applyBorder="1" applyAlignment="1">
      <alignment horizontal="center" vertical="center" wrapText="1" readingOrder="1"/>
    </xf>
    <xf numFmtId="0" fontId="2" fillId="5" borderId="3" xfId="0" applyFont="1" applyFill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6" borderId="3" xfId="0" applyFont="1" applyFill="1" applyBorder="1" applyAlignment="1">
      <alignment horizontal="center" vertical="center" wrapText="1" readingOrder="1"/>
    </xf>
    <xf numFmtId="0" fontId="2" fillId="6" borderId="2" xfId="0" applyFont="1" applyFill="1" applyBorder="1" applyAlignment="1">
      <alignment horizontal="center" vertical="center" wrapText="1" readingOrder="1"/>
    </xf>
    <xf numFmtId="0" fontId="2" fillId="5" borderId="3" xfId="0" applyFont="1" applyFill="1" applyBorder="1" applyAlignment="1">
      <alignment horizontal="right" vertical="center" wrapText="1" readingOrder="1"/>
    </xf>
    <xf numFmtId="0" fontId="2" fillId="5" borderId="2" xfId="0" applyFont="1" applyFill="1" applyBorder="1" applyAlignment="1">
      <alignment horizontal="right" vertical="center" wrapText="1" readingOrder="1"/>
    </xf>
    <xf numFmtId="0" fontId="2" fillId="2" borderId="3" xfId="0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>
      <alignment horizontal="right" vertical="center" wrapText="1" readingOrder="1"/>
    </xf>
    <xf numFmtId="0" fontId="4" fillId="15" borderId="3" xfId="0" applyFont="1" applyFill="1" applyBorder="1" applyAlignment="1">
      <alignment horizontal="center" vertical="center" wrapText="1" readingOrder="1"/>
    </xf>
    <xf numFmtId="0" fontId="4" fillId="15" borderId="8" xfId="0" applyFont="1" applyFill="1" applyBorder="1" applyAlignment="1">
      <alignment horizontal="center" vertical="center" wrapText="1" readingOrder="1"/>
    </xf>
    <xf numFmtId="0" fontId="4" fillId="15" borderId="2" xfId="0" applyFont="1" applyFill="1" applyBorder="1" applyAlignment="1">
      <alignment horizontal="center" vertical="center" wrapText="1" readingOrder="1"/>
    </xf>
    <xf numFmtId="0" fontId="4" fillId="12" borderId="3" xfId="0" applyFont="1" applyFill="1" applyBorder="1" applyAlignment="1">
      <alignment horizontal="center" vertical="center" wrapText="1" readingOrder="1"/>
    </xf>
    <xf numFmtId="0" fontId="4" fillId="12" borderId="2" xfId="0" applyFont="1" applyFill="1" applyBorder="1" applyAlignment="1">
      <alignment horizontal="center" vertical="center" wrapText="1" readingOrder="1"/>
    </xf>
    <xf numFmtId="0" fontId="4" fillId="14" borderId="3" xfId="0" applyFont="1" applyFill="1" applyBorder="1" applyAlignment="1">
      <alignment horizontal="center" vertical="center" wrapText="1" readingOrder="1"/>
    </xf>
    <xf numFmtId="0" fontId="4" fillId="14" borderId="8" xfId="0" applyFont="1" applyFill="1" applyBorder="1" applyAlignment="1">
      <alignment horizontal="center" vertical="center" wrapText="1" readingOrder="1"/>
    </xf>
    <xf numFmtId="0" fontId="4" fillId="14" borderId="2" xfId="0" applyFont="1" applyFill="1" applyBorder="1" applyAlignment="1">
      <alignment horizontal="center" vertical="center" wrapText="1" readingOrder="1"/>
    </xf>
    <xf numFmtId="0" fontId="4" fillId="16" borderId="3" xfId="0" applyFont="1" applyFill="1" applyBorder="1" applyAlignment="1">
      <alignment horizontal="center" vertical="center" wrapText="1" readingOrder="1"/>
    </xf>
    <xf numFmtId="0" fontId="4" fillId="16" borderId="8" xfId="0" applyFont="1" applyFill="1" applyBorder="1" applyAlignment="1">
      <alignment horizontal="center" vertical="center" wrapText="1" readingOrder="1"/>
    </xf>
    <xf numFmtId="0" fontId="4" fillId="16" borderId="2" xfId="0" applyFont="1" applyFill="1" applyBorder="1" applyAlignment="1">
      <alignment horizontal="center" vertical="center" wrapText="1" readingOrder="1"/>
    </xf>
    <xf numFmtId="0" fontId="4" fillId="4" borderId="14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Comma 2" xfId="1" xr:uid="{44B31F6C-68AE-4F60-938C-8BE966FE521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7E089D29-BCAD-4264-871A-3335AC8A1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4" name="logo">
          <a:extLst>
            <a:ext uri="{FF2B5EF4-FFF2-40B4-BE49-F238E27FC236}">
              <a16:creationId xmlns:a16="http://schemas.microsoft.com/office/drawing/2014/main" id="{BD7E53F3-9AA6-4CA8-8CC4-180ACFCB1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00913FC4-B207-48D3-9D15-56CD5E858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F47D9095-1C3B-4C6B-A186-67722946E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557A7014-8FF9-44BD-BD2C-710E0D9D0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85775" cy="571500"/>
    <xdr:pic>
      <xdr:nvPicPr>
        <xdr:cNvPr id="3" name="logo">
          <a:extLst>
            <a:ext uri="{FF2B5EF4-FFF2-40B4-BE49-F238E27FC236}">
              <a16:creationId xmlns:a16="http://schemas.microsoft.com/office/drawing/2014/main" id="{EDB4ADCD-8F17-4F15-89A0-FC9435AF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4" name="logo">
          <a:extLst>
            <a:ext uri="{FF2B5EF4-FFF2-40B4-BE49-F238E27FC236}">
              <a16:creationId xmlns:a16="http://schemas.microsoft.com/office/drawing/2014/main" id="{120C8811-D8A7-4AEB-B930-1E6FEE2E2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71438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3E5601AD-4F0F-468B-B6E2-CCFF507FF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8EB4F109-DA37-4331-9316-FC1EC3477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73586FDB-83B8-4D94-B782-869A352E2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DC924DB6-22B8-4655-8E28-43B9019C1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24DFB179-5E9C-4E33-A578-D792502F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BD89EC51-8646-41FE-B61B-E40447284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C9D2894D-3107-4D89-B118-C591EA93B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AA2137C0-38CC-4963-851D-FE3C595B7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27214</xdr:colOff>
      <xdr:row>0</xdr:row>
      <xdr:rowOff>13607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BF477416-2852-486C-B1D0-4C2271C8E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" y="13607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1AB5FBA7-8FBC-4A2D-A246-C9F5D96CE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802EA701-7FF7-40A3-A63D-1A8E5F28F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CEE41A4A-C855-494D-9840-8EDCF69CF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03A180A4-7F4D-43EE-9ED6-12F1BB1F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0966F200-BADD-420A-9FA7-E8704BDC5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643C617F-B690-4890-BC06-CEDC77136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0555-97B3-4267-9D5D-C3221BDABDCF}">
  <dimension ref="A1:R102"/>
  <sheetViews>
    <sheetView showGridLines="0" view="pageBreakPreview" topLeftCell="A55" zoomScale="40" zoomScaleNormal="55" zoomScaleSheetLayoutView="40" workbookViewId="0">
      <selection activeCell="P16" sqref="P16"/>
    </sheetView>
  </sheetViews>
  <sheetFormatPr defaultColWidth="8.75" defaultRowHeight="15" customHeight="1"/>
  <cols>
    <col min="1" max="1" width="6.375" style="1" customWidth="1"/>
    <col min="2" max="2" width="49.25" style="1" bestFit="1" customWidth="1"/>
    <col min="3" max="7" width="20.625" style="1" customWidth="1"/>
    <col min="8" max="11" width="20.625" style="1" hidden="1" customWidth="1"/>
    <col min="12" max="12" width="20.625" style="1" customWidth="1"/>
    <col min="13" max="16384" width="8.75" style="1"/>
  </cols>
  <sheetData>
    <row r="1" spans="1:18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  <c r="N1" s="111"/>
      <c r="O1" s="111"/>
      <c r="P1" s="111"/>
      <c r="Q1" s="111"/>
      <c r="R1" s="111"/>
    </row>
    <row r="2" spans="1:18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111"/>
      <c r="O2" s="111"/>
      <c r="P2" s="111"/>
      <c r="Q2" s="111"/>
      <c r="R2" s="111"/>
    </row>
    <row r="3" spans="1:18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8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7"/>
      <c r="L4" s="68" t="s">
        <v>104</v>
      </c>
    </row>
    <row r="5" spans="1:18" ht="47.25" customHeight="1">
      <c r="A5" s="61"/>
      <c r="B5" s="62"/>
      <c r="C5" s="71" t="s">
        <v>103</v>
      </c>
      <c r="D5" s="72"/>
      <c r="E5" s="73" t="s">
        <v>102</v>
      </c>
      <c r="F5" s="75" t="s">
        <v>101</v>
      </c>
      <c r="G5" s="76"/>
      <c r="H5" s="76"/>
      <c r="I5" s="76"/>
      <c r="J5" s="76"/>
      <c r="K5" s="77"/>
      <c r="L5" s="69"/>
    </row>
    <row r="6" spans="1:18" ht="47.25" customHeight="1">
      <c r="A6" s="61"/>
      <c r="B6" s="62"/>
      <c r="C6" s="20" t="s">
        <v>100</v>
      </c>
      <c r="D6" s="22" t="s">
        <v>99</v>
      </c>
      <c r="E6" s="74"/>
      <c r="F6" s="75" t="s">
        <v>100</v>
      </c>
      <c r="G6" s="76"/>
      <c r="H6" s="77"/>
      <c r="I6" s="78" t="s">
        <v>99</v>
      </c>
      <c r="J6" s="79"/>
      <c r="K6" s="80"/>
      <c r="L6" s="69"/>
    </row>
    <row r="7" spans="1:18" ht="47.25" customHeight="1">
      <c r="A7" s="63"/>
      <c r="B7" s="64"/>
      <c r="C7" s="20" t="s">
        <v>98</v>
      </c>
      <c r="D7" s="22" t="s">
        <v>98</v>
      </c>
      <c r="E7" s="21" t="s">
        <v>98</v>
      </c>
      <c r="F7" s="20" t="s">
        <v>98</v>
      </c>
      <c r="G7" s="20" t="s">
        <v>97</v>
      </c>
      <c r="H7" s="20" t="s">
        <v>96</v>
      </c>
      <c r="I7" s="19" t="s">
        <v>98</v>
      </c>
      <c r="J7" s="19" t="s">
        <v>97</v>
      </c>
      <c r="K7" s="19" t="s">
        <v>96</v>
      </c>
      <c r="L7" s="70"/>
    </row>
    <row r="8" spans="1:18" ht="20.25">
      <c r="A8" s="85" t="s">
        <v>95</v>
      </c>
      <c r="B8" s="86"/>
      <c r="C8" s="17">
        <v>1736000</v>
      </c>
      <c r="D8" s="17">
        <v>1736000</v>
      </c>
      <c r="E8" s="17">
        <v>1287600</v>
      </c>
      <c r="F8" s="18">
        <f>F9+F10</f>
        <v>242709.59</v>
      </c>
      <c r="G8" s="18" cm="1">
        <f t="array" ref="G8">IF(AND(ISNUMBER(F8),ISNUMBER(C8)),F8/C8*100,null)</f>
        <v>13.980967165898617</v>
      </c>
      <c r="H8" s="17">
        <v>15.548003261882572</v>
      </c>
      <c r="I8" s="17">
        <v>251809.59</v>
      </c>
      <c r="J8" s="17">
        <v>14.505160714285713</v>
      </c>
      <c r="K8" s="17">
        <v>19.556507455731595</v>
      </c>
      <c r="L8" s="16" t="s">
        <v>15</v>
      </c>
    </row>
    <row r="9" spans="1:18" ht="21" customHeight="1">
      <c r="A9" s="87" t="s">
        <v>94</v>
      </c>
      <c r="B9" s="88"/>
      <c r="C9" s="14">
        <v>654000</v>
      </c>
      <c r="D9" s="14">
        <v>654000</v>
      </c>
      <c r="E9" s="14">
        <v>654000</v>
      </c>
      <c r="F9" s="15">
        <f>F11+F29+F50+F72</f>
        <v>145503.5</v>
      </c>
      <c r="G9" s="15" cm="1">
        <f t="array" ref="G9">IF(AND(ISNUMBER(F9),ISNUMBER(C9)),F9/C9*100,null)</f>
        <v>22.248241590214068</v>
      </c>
      <c r="H9" s="14">
        <v>15.747706422018348</v>
      </c>
      <c r="I9" s="14">
        <v>154603.5</v>
      </c>
      <c r="J9" s="14">
        <v>23.639678899082568</v>
      </c>
      <c r="K9" s="14">
        <v>23.639678899082568</v>
      </c>
      <c r="L9" s="13" t="s">
        <v>15</v>
      </c>
    </row>
    <row r="10" spans="1:18" ht="20.25">
      <c r="A10" s="89" t="s">
        <v>93</v>
      </c>
      <c r="B10" s="90"/>
      <c r="C10" s="12">
        <v>1082000</v>
      </c>
      <c r="D10" s="12">
        <v>1082000</v>
      </c>
      <c r="E10" s="12">
        <v>633600</v>
      </c>
      <c r="F10" s="3">
        <v>97206.09</v>
      </c>
      <c r="G10" s="3" cm="1">
        <f t="array" ref="G10">IF(AND(ISNUMBER(F10),ISNUMBER(C10)),F10/C10*100,null)</f>
        <v>8.9839269870609968</v>
      </c>
      <c r="H10" s="12">
        <v>15.341870265151513</v>
      </c>
      <c r="I10" s="12">
        <v>97206.09</v>
      </c>
      <c r="J10" s="12">
        <v>8.9839269870609986</v>
      </c>
      <c r="K10" s="12">
        <v>15.341870265151513</v>
      </c>
      <c r="L10" s="2" t="s">
        <v>15</v>
      </c>
    </row>
    <row r="11" spans="1:18" ht="20.25">
      <c r="A11" s="81" t="s">
        <v>92</v>
      </c>
      <c r="B11" s="82"/>
      <c r="C11" s="14">
        <v>186180</v>
      </c>
      <c r="D11" s="14">
        <v>186180</v>
      </c>
      <c r="E11" s="14">
        <v>186180</v>
      </c>
      <c r="F11" s="15">
        <f>SUM(F12:F28)</f>
        <v>54896</v>
      </c>
      <c r="G11" s="15" cm="1">
        <f t="array" ref="G11">IF(AND(ISNUMBER(F11),ISNUMBER(C11)),F11/C11*100,null)</f>
        <v>29.485444193790954</v>
      </c>
      <c r="H11" s="14">
        <v>31.77570093457944</v>
      </c>
      <c r="I11" s="14">
        <v>63996</v>
      </c>
      <c r="J11" s="14">
        <v>34.373187238156625</v>
      </c>
      <c r="K11" s="14">
        <v>34.373187238156625</v>
      </c>
      <c r="L11" s="13" t="s">
        <v>15</v>
      </c>
    </row>
    <row r="12" spans="1:18" ht="22.5" customHeight="1">
      <c r="A12" s="9">
        <v>1</v>
      </c>
      <c r="B12" s="8" t="s">
        <v>91</v>
      </c>
      <c r="C12" s="11">
        <v>13080</v>
      </c>
      <c r="D12" s="10">
        <v>13080</v>
      </c>
      <c r="E12" s="10">
        <v>13080</v>
      </c>
      <c r="F12" s="6">
        <v>9240</v>
      </c>
      <c r="G12" s="6" cm="1">
        <f t="array" ref="G12">IF(AND(ISNUMBER(F12),ISNUMBER(C12)),F12/C12*100,null)</f>
        <v>70.642201834862391</v>
      </c>
      <c r="H12" s="10">
        <v>70.642201834862377</v>
      </c>
      <c r="I12" s="10">
        <v>9240</v>
      </c>
      <c r="J12" s="10">
        <v>70.642201834862377</v>
      </c>
      <c r="K12" s="10">
        <v>70.642201834862377</v>
      </c>
      <c r="L12" s="4"/>
    </row>
    <row r="13" spans="1:18" ht="22.5" customHeight="1">
      <c r="A13" s="9">
        <v>2</v>
      </c>
      <c r="B13" s="8" t="s">
        <v>90</v>
      </c>
      <c r="C13" s="11">
        <v>9060</v>
      </c>
      <c r="D13" s="10">
        <v>9060</v>
      </c>
      <c r="E13" s="10">
        <v>9060</v>
      </c>
      <c r="F13" s="6">
        <v>6060</v>
      </c>
      <c r="G13" s="6" cm="1">
        <f t="array" ref="G13">IF(AND(ISNUMBER(F13),ISNUMBER(C13)),F13/C13*100,null)</f>
        <v>66.88741721854305</v>
      </c>
      <c r="H13" s="10">
        <v>66.88741721854305</v>
      </c>
      <c r="I13" s="10">
        <v>6060</v>
      </c>
      <c r="J13" s="10">
        <v>66.88741721854305</v>
      </c>
      <c r="K13" s="10">
        <v>66.88741721854305</v>
      </c>
      <c r="L13" s="4"/>
    </row>
    <row r="14" spans="1:18" ht="22.5" customHeight="1">
      <c r="A14" s="9">
        <v>3</v>
      </c>
      <c r="B14" s="8" t="s">
        <v>89</v>
      </c>
      <c r="C14" s="11">
        <v>7860</v>
      </c>
      <c r="D14" s="10">
        <v>7860</v>
      </c>
      <c r="E14" s="10">
        <v>7860</v>
      </c>
      <c r="F14" s="6">
        <v>0</v>
      </c>
      <c r="G14" s="6" cm="1">
        <f t="array" ref="G14">IF(AND(ISNUMBER(F14),ISNUMBER(C14)),F14/C14*100,null)</f>
        <v>0</v>
      </c>
      <c r="H14" s="5"/>
      <c r="I14" s="5"/>
      <c r="J14" s="5"/>
      <c r="K14" s="5"/>
      <c r="L14" s="4"/>
    </row>
    <row r="15" spans="1:18" ht="22.5" customHeight="1">
      <c r="A15" s="9">
        <v>4</v>
      </c>
      <c r="B15" s="8" t="s">
        <v>88</v>
      </c>
      <c r="C15" s="11">
        <v>13620</v>
      </c>
      <c r="D15" s="10">
        <v>13620</v>
      </c>
      <c r="E15" s="10">
        <v>13620</v>
      </c>
      <c r="F15" s="6">
        <v>0</v>
      </c>
      <c r="G15" s="6" cm="1">
        <f t="array" ref="G15">IF(AND(ISNUMBER(F15),ISNUMBER(C15)),F15/C15*100,null)</f>
        <v>0</v>
      </c>
      <c r="H15" s="5"/>
      <c r="I15" s="5"/>
      <c r="J15" s="5"/>
      <c r="K15" s="5"/>
      <c r="L15" s="4"/>
    </row>
    <row r="16" spans="1:18" ht="22.5" customHeight="1">
      <c r="A16" s="9">
        <v>5</v>
      </c>
      <c r="B16" s="8" t="s">
        <v>87</v>
      </c>
      <c r="C16" s="11">
        <v>13620</v>
      </c>
      <c r="D16" s="10">
        <v>13620</v>
      </c>
      <c r="E16" s="10">
        <v>13620</v>
      </c>
      <c r="F16" s="6">
        <v>0</v>
      </c>
      <c r="G16" s="6" cm="1">
        <f t="array" ref="G16">IF(AND(ISNUMBER(F16),ISNUMBER(C16)),F16/C16*100,null)</f>
        <v>0</v>
      </c>
      <c r="H16" s="5"/>
      <c r="I16" s="5"/>
      <c r="J16" s="5"/>
      <c r="K16" s="5"/>
      <c r="L16" s="4"/>
    </row>
    <row r="17" spans="1:12" ht="22.5" customHeight="1">
      <c r="A17" s="9">
        <v>6</v>
      </c>
      <c r="B17" s="8" t="s">
        <v>86</v>
      </c>
      <c r="C17" s="11">
        <v>13920</v>
      </c>
      <c r="D17" s="10">
        <v>13920</v>
      </c>
      <c r="E17" s="10">
        <v>13920</v>
      </c>
      <c r="F17" s="6">
        <v>5560</v>
      </c>
      <c r="G17" s="6" cm="1">
        <f t="array" ref="G17">IF(AND(ISNUMBER(F17),ISNUMBER(C17)),F17/C17*100,null)</f>
        <v>39.94252873563218</v>
      </c>
      <c r="H17" s="10">
        <v>39.94252873563218</v>
      </c>
      <c r="I17" s="10">
        <v>5560</v>
      </c>
      <c r="J17" s="10">
        <v>39.94252873563218</v>
      </c>
      <c r="K17" s="10">
        <v>39.94252873563218</v>
      </c>
      <c r="L17" s="4"/>
    </row>
    <row r="18" spans="1:12" ht="22.5" customHeight="1">
      <c r="A18" s="9">
        <v>7</v>
      </c>
      <c r="B18" s="8" t="s">
        <v>85</v>
      </c>
      <c r="C18" s="11">
        <v>8460</v>
      </c>
      <c r="D18" s="10">
        <v>8460</v>
      </c>
      <c r="E18" s="10">
        <v>8460</v>
      </c>
      <c r="F18" s="6">
        <v>0</v>
      </c>
      <c r="G18" s="6" cm="1">
        <f t="array" ref="G18">IF(AND(ISNUMBER(F18),ISNUMBER(C18)),F18/C18*100,null)</f>
        <v>0</v>
      </c>
      <c r="H18" s="5"/>
      <c r="I18" s="5"/>
      <c r="J18" s="5"/>
      <c r="K18" s="5"/>
      <c r="L18" s="4"/>
    </row>
    <row r="19" spans="1:12" ht="22.5" customHeight="1">
      <c r="A19" s="9">
        <v>8</v>
      </c>
      <c r="B19" s="8" t="s">
        <v>84</v>
      </c>
      <c r="C19" s="11">
        <v>14220</v>
      </c>
      <c r="D19" s="10">
        <v>14220</v>
      </c>
      <c r="E19" s="10">
        <v>14220</v>
      </c>
      <c r="F19" s="6">
        <v>0</v>
      </c>
      <c r="G19" s="6" cm="1">
        <f t="array" ref="G19">IF(AND(ISNUMBER(F19),ISNUMBER(C19)),F19/C19*100,null)</f>
        <v>0</v>
      </c>
      <c r="H19" s="5"/>
      <c r="I19" s="5"/>
      <c r="J19" s="5"/>
      <c r="K19" s="5"/>
      <c r="L19" s="4"/>
    </row>
    <row r="20" spans="1:12" ht="22.5" customHeight="1">
      <c r="A20" s="9">
        <v>9</v>
      </c>
      <c r="B20" s="8" t="s">
        <v>83</v>
      </c>
      <c r="C20" s="11">
        <v>5760</v>
      </c>
      <c r="D20" s="10">
        <v>5760</v>
      </c>
      <c r="E20" s="10">
        <v>5760</v>
      </c>
      <c r="F20" s="6">
        <v>0</v>
      </c>
      <c r="G20" s="6" cm="1">
        <f t="array" ref="G20">IF(AND(ISNUMBER(F20),ISNUMBER(C20)),F20/C20*100,null)</f>
        <v>0</v>
      </c>
      <c r="H20" s="5"/>
      <c r="I20" s="5"/>
      <c r="J20" s="5"/>
      <c r="K20" s="5"/>
      <c r="L20" s="4"/>
    </row>
    <row r="21" spans="1:12" ht="22.5" customHeight="1">
      <c r="A21" s="9">
        <v>10</v>
      </c>
      <c r="B21" s="8" t="s">
        <v>82</v>
      </c>
      <c r="C21" s="11">
        <v>13380</v>
      </c>
      <c r="D21" s="10">
        <v>13380</v>
      </c>
      <c r="E21" s="10">
        <v>13380</v>
      </c>
      <c r="F21" s="6">
        <v>0</v>
      </c>
      <c r="G21" s="6" cm="1">
        <f t="array" ref="G21">IF(AND(ISNUMBER(F21),ISNUMBER(C21)),F21/C21*100,null)</f>
        <v>0</v>
      </c>
      <c r="H21" s="5"/>
      <c r="I21" s="5"/>
      <c r="J21" s="5"/>
      <c r="K21" s="5"/>
      <c r="L21" s="4"/>
    </row>
    <row r="22" spans="1:12" ht="22.5" customHeight="1">
      <c r="A22" s="9">
        <v>11</v>
      </c>
      <c r="B22" s="8" t="s">
        <v>81</v>
      </c>
      <c r="C22" s="11">
        <v>13920</v>
      </c>
      <c r="D22" s="10">
        <v>13920</v>
      </c>
      <c r="E22" s="10">
        <v>13920</v>
      </c>
      <c r="F22" s="6">
        <v>10920</v>
      </c>
      <c r="G22" s="6" cm="1">
        <f t="array" ref="G22">IF(AND(ISNUMBER(F22),ISNUMBER(C22)),F22/C22*100,null)</f>
        <v>78.448275862068968</v>
      </c>
      <c r="H22" s="10">
        <v>78.448275862068968</v>
      </c>
      <c r="I22" s="10">
        <v>10920</v>
      </c>
      <c r="J22" s="10">
        <v>78.448275862068968</v>
      </c>
      <c r="K22" s="10">
        <v>78.448275862068968</v>
      </c>
      <c r="L22" s="4"/>
    </row>
    <row r="23" spans="1:12" ht="22.5" customHeight="1">
      <c r="A23" s="9">
        <v>12</v>
      </c>
      <c r="B23" s="8" t="s">
        <v>80</v>
      </c>
      <c r="C23" s="11">
        <v>13320</v>
      </c>
      <c r="D23" s="10">
        <v>13320</v>
      </c>
      <c r="E23" s="10">
        <v>13320</v>
      </c>
      <c r="F23" s="6">
        <v>0</v>
      </c>
      <c r="G23" s="6" cm="1">
        <f t="array" ref="G23">IF(AND(ISNUMBER(F23),ISNUMBER(C23)),F23/C23*100,null)</f>
        <v>0</v>
      </c>
      <c r="H23" s="5"/>
      <c r="I23" s="5"/>
      <c r="J23" s="5"/>
      <c r="K23" s="5"/>
      <c r="L23" s="4"/>
    </row>
    <row r="24" spans="1:12" ht="22.5" customHeight="1">
      <c r="A24" s="9">
        <v>13</v>
      </c>
      <c r="B24" s="8" t="s">
        <v>79</v>
      </c>
      <c r="C24" s="11">
        <v>6660</v>
      </c>
      <c r="D24" s="10">
        <v>6660</v>
      </c>
      <c r="E24" s="10">
        <v>6660</v>
      </c>
      <c r="F24" s="6">
        <v>0</v>
      </c>
      <c r="G24" s="6" cm="1">
        <f t="array" ref="G24">IF(AND(ISNUMBER(F24),ISNUMBER(C24)),F24/C24*100,null)</f>
        <v>0</v>
      </c>
      <c r="H24" s="5"/>
      <c r="I24" s="5"/>
      <c r="J24" s="5"/>
      <c r="K24" s="5"/>
      <c r="L24" s="4"/>
    </row>
    <row r="25" spans="1:12" ht="22.5" customHeight="1">
      <c r="A25" s="9">
        <v>14</v>
      </c>
      <c r="B25" s="8" t="s">
        <v>78</v>
      </c>
      <c r="C25" s="11">
        <v>9060</v>
      </c>
      <c r="D25" s="10">
        <v>9060</v>
      </c>
      <c r="E25" s="10">
        <v>9060</v>
      </c>
      <c r="F25" s="6">
        <v>8020</v>
      </c>
      <c r="G25" s="6" cm="1">
        <f t="array" ref="G25">IF(AND(ISNUMBER(F25),ISNUMBER(C25)),F25/C25*100,null)</f>
        <v>88.520971302428251</v>
      </c>
      <c r="H25" s="10">
        <v>88.520971302428251</v>
      </c>
      <c r="I25" s="10">
        <v>8020</v>
      </c>
      <c r="J25" s="10">
        <v>88.520971302428251</v>
      </c>
      <c r="K25" s="10">
        <v>88.520971302428251</v>
      </c>
      <c r="L25" s="4"/>
    </row>
    <row r="26" spans="1:12" ht="22.5" customHeight="1">
      <c r="A26" s="9">
        <v>15</v>
      </c>
      <c r="B26" s="8" t="s">
        <v>77</v>
      </c>
      <c r="C26" s="11">
        <v>12120</v>
      </c>
      <c r="D26" s="10">
        <v>12120</v>
      </c>
      <c r="E26" s="10">
        <v>12120</v>
      </c>
      <c r="F26" s="6">
        <v>0</v>
      </c>
      <c r="G26" s="6" cm="1">
        <f t="array" ref="G26">IF(AND(ISNUMBER(F26),ISNUMBER(C26)),F26/C26*100,null)</f>
        <v>0</v>
      </c>
      <c r="H26" s="5"/>
      <c r="I26" s="5"/>
      <c r="J26" s="5"/>
      <c r="K26" s="5"/>
      <c r="L26" s="4"/>
    </row>
    <row r="27" spans="1:12" ht="22.5" customHeight="1">
      <c r="A27" s="9">
        <v>16</v>
      </c>
      <c r="B27" s="8" t="s">
        <v>76</v>
      </c>
      <c r="C27" s="11">
        <v>7860</v>
      </c>
      <c r="D27" s="10">
        <v>7860</v>
      </c>
      <c r="E27" s="10">
        <v>7860</v>
      </c>
      <c r="F27" s="6">
        <v>4836</v>
      </c>
      <c r="G27" s="6" cm="1">
        <f t="array" ref="G27">IF(AND(ISNUMBER(F27),ISNUMBER(C27)),F27/C27*100,null)</f>
        <v>61.526717557251906</v>
      </c>
      <c r="H27" s="5"/>
      <c r="I27" s="10">
        <v>4836</v>
      </c>
      <c r="J27" s="10">
        <v>61.526717557251914</v>
      </c>
      <c r="K27" s="10">
        <v>61.526717557251914</v>
      </c>
      <c r="L27" s="4"/>
    </row>
    <row r="28" spans="1:12" ht="22.5" customHeight="1">
      <c r="A28" s="9">
        <v>17</v>
      </c>
      <c r="B28" s="8" t="s">
        <v>75</v>
      </c>
      <c r="C28" s="11">
        <v>10260</v>
      </c>
      <c r="D28" s="10">
        <v>10260</v>
      </c>
      <c r="E28" s="10">
        <v>10260</v>
      </c>
      <c r="F28" s="6">
        <v>10260</v>
      </c>
      <c r="G28" s="6" cm="1">
        <f t="array" ref="G28">IF(AND(ISNUMBER(F28),ISNUMBER(C28)),F28/C28*100,null)</f>
        <v>100</v>
      </c>
      <c r="H28" s="10">
        <v>188.69395711500974</v>
      </c>
      <c r="I28" s="10">
        <v>10260</v>
      </c>
      <c r="J28" s="10">
        <v>188.69395711500974</v>
      </c>
      <c r="K28" s="10">
        <v>188.69395711500974</v>
      </c>
      <c r="L28" s="4"/>
    </row>
    <row r="29" spans="1:12" ht="20.25">
      <c r="A29" s="81" t="s">
        <v>74</v>
      </c>
      <c r="B29" s="82"/>
      <c r="C29" s="14">
        <v>257100</v>
      </c>
      <c r="D29" s="14">
        <v>257100</v>
      </c>
      <c r="E29" s="14">
        <v>257100</v>
      </c>
      <c r="F29" s="15">
        <f>SUM(F30:F49)</f>
        <v>41567.5</v>
      </c>
      <c r="G29" s="15" cm="1">
        <f t="array" ref="G29">IF(AND(ISNUMBER(F29),ISNUMBER(C29)),F29/C29*100,null)</f>
        <v>16.167833527810192</v>
      </c>
      <c r="H29" s="14">
        <v>10.015558148580318</v>
      </c>
      <c r="I29" s="14">
        <v>41567.5</v>
      </c>
      <c r="J29" s="14">
        <v>16.167833527810192</v>
      </c>
      <c r="K29" s="14">
        <v>16.167833527810192</v>
      </c>
      <c r="L29" s="13" t="s">
        <v>15</v>
      </c>
    </row>
    <row r="30" spans="1:12" ht="22.5" customHeight="1">
      <c r="A30" s="9">
        <v>1</v>
      </c>
      <c r="B30" s="8" t="s">
        <v>73</v>
      </c>
      <c r="C30" s="11">
        <v>14280</v>
      </c>
      <c r="D30" s="10">
        <v>14280</v>
      </c>
      <c r="E30" s="10">
        <v>14280</v>
      </c>
      <c r="F30" s="6">
        <v>0</v>
      </c>
      <c r="G30" s="6" cm="1">
        <f t="array" ref="G30">IF(AND(ISNUMBER(F30),ISNUMBER(C30)),F30/C30*100,null)</f>
        <v>0</v>
      </c>
      <c r="H30" s="5"/>
      <c r="I30" s="5"/>
      <c r="J30" s="5"/>
      <c r="K30" s="5"/>
      <c r="L30" s="4"/>
    </row>
    <row r="31" spans="1:12" ht="22.5" customHeight="1">
      <c r="A31" s="9">
        <v>2</v>
      </c>
      <c r="B31" s="8" t="s">
        <v>72</v>
      </c>
      <c r="C31" s="11">
        <v>13620</v>
      </c>
      <c r="D31" s="10">
        <v>13620</v>
      </c>
      <c r="E31" s="10">
        <v>13620</v>
      </c>
      <c r="F31" s="6">
        <v>0</v>
      </c>
      <c r="G31" s="6" cm="1">
        <f t="array" ref="G31">IF(AND(ISNUMBER(F31),ISNUMBER(C31)),F31/C31*100,null)</f>
        <v>0</v>
      </c>
      <c r="H31" s="5"/>
      <c r="I31" s="5"/>
      <c r="J31" s="5"/>
      <c r="K31" s="5"/>
      <c r="L31" s="4"/>
    </row>
    <row r="32" spans="1:12" ht="22.5" customHeight="1">
      <c r="A32" s="9">
        <v>3</v>
      </c>
      <c r="B32" s="8" t="s">
        <v>71</v>
      </c>
      <c r="C32" s="11">
        <v>12420</v>
      </c>
      <c r="D32" s="10">
        <v>12420</v>
      </c>
      <c r="E32" s="10">
        <v>12420</v>
      </c>
      <c r="F32" s="6">
        <v>4750</v>
      </c>
      <c r="G32" s="6" cm="1">
        <f t="array" ref="G32">IF(AND(ISNUMBER(F32),ISNUMBER(C32)),F32/C32*100,null)</f>
        <v>38.244766505636072</v>
      </c>
      <c r="H32" s="5"/>
      <c r="I32" s="10">
        <v>4750</v>
      </c>
      <c r="J32" s="10">
        <v>38.244766505636072</v>
      </c>
      <c r="K32" s="10">
        <v>38.244766505636072</v>
      </c>
      <c r="L32" s="4"/>
    </row>
    <row r="33" spans="1:12" ht="22.5" customHeight="1">
      <c r="A33" s="9">
        <v>4</v>
      </c>
      <c r="B33" s="8" t="s">
        <v>70</v>
      </c>
      <c r="C33" s="11">
        <v>12120</v>
      </c>
      <c r="D33" s="10">
        <v>12120</v>
      </c>
      <c r="E33" s="10">
        <v>12120</v>
      </c>
      <c r="F33" s="6">
        <v>0</v>
      </c>
      <c r="G33" s="6" cm="1">
        <f t="array" ref="G33">IF(AND(ISNUMBER(F33),ISNUMBER(C33)),F33/C33*100,null)</f>
        <v>0</v>
      </c>
      <c r="H33" s="5"/>
      <c r="I33" s="5"/>
      <c r="J33" s="5"/>
      <c r="K33" s="5"/>
      <c r="L33" s="4"/>
    </row>
    <row r="34" spans="1:12" ht="22.5" customHeight="1">
      <c r="A34" s="9">
        <v>5</v>
      </c>
      <c r="B34" s="8" t="s">
        <v>69</v>
      </c>
      <c r="C34" s="11">
        <v>14520</v>
      </c>
      <c r="D34" s="10">
        <v>14520</v>
      </c>
      <c r="E34" s="10">
        <v>14520</v>
      </c>
      <c r="F34" s="6">
        <v>0</v>
      </c>
      <c r="G34" s="6" cm="1">
        <f t="array" ref="G34">IF(AND(ISNUMBER(F34),ISNUMBER(C34)),F34/C34*100,null)</f>
        <v>0</v>
      </c>
      <c r="H34" s="5"/>
      <c r="I34" s="5"/>
      <c r="J34" s="5"/>
      <c r="K34" s="5"/>
      <c r="L34" s="4"/>
    </row>
    <row r="35" spans="1:12" ht="22.5" customHeight="1">
      <c r="A35" s="9">
        <v>6</v>
      </c>
      <c r="B35" s="8" t="s">
        <v>68</v>
      </c>
      <c r="C35" s="11">
        <v>9660</v>
      </c>
      <c r="D35" s="10">
        <v>9660</v>
      </c>
      <c r="E35" s="10">
        <v>9660</v>
      </c>
      <c r="F35" s="6">
        <v>4390</v>
      </c>
      <c r="G35" s="6" cm="1">
        <f t="array" ref="G35">IF(AND(ISNUMBER(F35),ISNUMBER(C35)),F35/C35*100,null)</f>
        <v>45.445134575569355</v>
      </c>
      <c r="H35" s="10">
        <v>45.445134575569355</v>
      </c>
      <c r="I35" s="10">
        <v>4390</v>
      </c>
      <c r="J35" s="10">
        <v>45.445134575569355</v>
      </c>
      <c r="K35" s="10">
        <v>45.445134575569355</v>
      </c>
      <c r="L35" s="4"/>
    </row>
    <row r="36" spans="1:12" ht="22.5" customHeight="1">
      <c r="A36" s="9">
        <v>7</v>
      </c>
      <c r="B36" s="8" t="s">
        <v>67</v>
      </c>
      <c r="C36" s="11">
        <v>7860</v>
      </c>
      <c r="D36" s="10">
        <v>7860</v>
      </c>
      <c r="E36" s="10">
        <v>7860</v>
      </c>
      <c r="F36" s="6">
        <v>487.5</v>
      </c>
      <c r="G36" s="6" cm="1">
        <f t="array" ref="G36">IF(AND(ISNUMBER(F36),ISNUMBER(C36)),F36/C36*100,null)</f>
        <v>6.2022900763358777</v>
      </c>
      <c r="H36" s="5"/>
      <c r="I36" s="10">
        <v>487.5</v>
      </c>
      <c r="J36" s="10">
        <v>6.2022900763358777</v>
      </c>
      <c r="K36" s="10">
        <v>6.2022900763358777</v>
      </c>
      <c r="L36" s="4"/>
    </row>
    <row r="37" spans="1:12" ht="22.5" customHeight="1">
      <c r="A37" s="9">
        <v>8</v>
      </c>
      <c r="B37" s="8" t="s">
        <v>66</v>
      </c>
      <c r="C37" s="11">
        <v>13320</v>
      </c>
      <c r="D37" s="10">
        <v>13320</v>
      </c>
      <c r="E37" s="10">
        <v>13320</v>
      </c>
      <c r="F37" s="6">
        <v>10320</v>
      </c>
      <c r="G37" s="6" cm="1">
        <f t="array" ref="G37">IF(AND(ISNUMBER(F37),ISNUMBER(C37)),F37/C37*100,null)</f>
        <v>77.477477477477478</v>
      </c>
      <c r="H37" s="10">
        <v>77.477477477477478</v>
      </c>
      <c r="I37" s="10">
        <v>10320</v>
      </c>
      <c r="J37" s="10">
        <v>77.477477477477478</v>
      </c>
      <c r="K37" s="10">
        <v>77.477477477477478</v>
      </c>
      <c r="L37" s="4"/>
    </row>
    <row r="38" spans="1:12" ht="22.5" customHeight="1">
      <c r="A38" s="9">
        <v>9</v>
      </c>
      <c r="B38" s="8" t="s">
        <v>65</v>
      </c>
      <c r="C38" s="11">
        <v>13920</v>
      </c>
      <c r="D38" s="10">
        <v>13920</v>
      </c>
      <c r="E38" s="10">
        <v>13920</v>
      </c>
      <c r="F38" s="6">
        <v>0</v>
      </c>
      <c r="G38" s="6" cm="1">
        <f t="array" ref="G38">IF(AND(ISNUMBER(F38),ISNUMBER(C38)),F38/C38*100,null)</f>
        <v>0</v>
      </c>
      <c r="H38" s="5"/>
      <c r="I38" s="5"/>
      <c r="J38" s="5"/>
      <c r="K38" s="5"/>
      <c r="L38" s="4"/>
    </row>
    <row r="39" spans="1:12" ht="22.5" customHeight="1">
      <c r="A39" s="9">
        <v>10</v>
      </c>
      <c r="B39" s="8" t="s">
        <v>64</v>
      </c>
      <c r="C39" s="11">
        <v>13320</v>
      </c>
      <c r="D39" s="10">
        <v>13320</v>
      </c>
      <c r="E39" s="10">
        <v>13320</v>
      </c>
      <c r="F39" s="6">
        <v>3080</v>
      </c>
      <c r="G39" s="6" cm="1">
        <f t="array" ref="G39">IF(AND(ISNUMBER(F39),ISNUMBER(C39)),F39/C39*100,null)</f>
        <v>23.123123123123122</v>
      </c>
      <c r="H39" s="10">
        <v>23.123123123123122</v>
      </c>
      <c r="I39" s="10">
        <v>3080</v>
      </c>
      <c r="J39" s="10">
        <v>23.123123123123122</v>
      </c>
      <c r="K39" s="10">
        <v>23.123123123123122</v>
      </c>
      <c r="L39" s="4"/>
    </row>
    <row r="40" spans="1:12" ht="22.5" customHeight="1">
      <c r="A40" s="9">
        <v>11</v>
      </c>
      <c r="B40" s="8" t="s">
        <v>63</v>
      </c>
      <c r="C40" s="11">
        <v>14220</v>
      </c>
      <c r="D40" s="10">
        <v>14220</v>
      </c>
      <c r="E40" s="10">
        <v>14220</v>
      </c>
      <c r="F40" s="6">
        <v>10580</v>
      </c>
      <c r="G40" s="6" cm="1">
        <f t="array" ref="G40">IF(AND(ISNUMBER(F40),ISNUMBER(C40)),F40/C40*100,null)</f>
        <v>74.40225035161744</v>
      </c>
      <c r="H40" s="5"/>
      <c r="I40" s="10">
        <v>10580</v>
      </c>
      <c r="J40" s="10">
        <v>74.40225035161744</v>
      </c>
      <c r="K40" s="10">
        <v>74.40225035161744</v>
      </c>
      <c r="L40" s="4"/>
    </row>
    <row r="41" spans="1:12" ht="22.5" customHeight="1">
      <c r="A41" s="9">
        <v>12</v>
      </c>
      <c r="B41" s="8" t="s">
        <v>62</v>
      </c>
      <c r="C41" s="11">
        <v>9660</v>
      </c>
      <c r="D41" s="10">
        <v>9660</v>
      </c>
      <c r="E41" s="10">
        <v>9660</v>
      </c>
      <c r="F41" s="6">
        <v>0</v>
      </c>
      <c r="G41" s="6" cm="1">
        <f t="array" ref="G41">IF(AND(ISNUMBER(F41),ISNUMBER(C41)),F41/C41*100,null)</f>
        <v>0</v>
      </c>
      <c r="H41" s="5"/>
      <c r="I41" s="5"/>
      <c r="J41" s="5"/>
      <c r="K41" s="5"/>
      <c r="L41" s="4"/>
    </row>
    <row r="42" spans="1:12" ht="22.5" customHeight="1">
      <c r="A42" s="9">
        <v>13</v>
      </c>
      <c r="B42" s="8" t="s">
        <v>61</v>
      </c>
      <c r="C42" s="11">
        <v>8160</v>
      </c>
      <c r="D42" s="10">
        <v>8160</v>
      </c>
      <c r="E42" s="10">
        <v>8160</v>
      </c>
      <c r="F42" s="6">
        <v>0</v>
      </c>
      <c r="G42" s="6" cm="1">
        <f t="array" ref="G42">IF(AND(ISNUMBER(F42),ISNUMBER(C42)),F42/C42*100,null)</f>
        <v>0</v>
      </c>
      <c r="H42" s="5"/>
      <c r="I42" s="5"/>
      <c r="J42" s="5"/>
      <c r="K42" s="5"/>
      <c r="L42" s="4"/>
    </row>
    <row r="43" spans="1:12" ht="22.5" customHeight="1">
      <c r="A43" s="9">
        <v>14</v>
      </c>
      <c r="B43" s="8" t="s">
        <v>60</v>
      </c>
      <c r="C43" s="11">
        <v>14880</v>
      </c>
      <c r="D43" s="10">
        <v>14880</v>
      </c>
      <c r="E43" s="10">
        <v>14880</v>
      </c>
      <c r="F43" s="6">
        <v>0</v>
      </c>
      <c r="G43" s="6" cm="1">
        <f t="array" ref="G43">IF(AND(ISNUMBER(F43),ISNUMBER(C43)),F43/C43*100,null)</f>
        <v>0</v>
      </c>
      <c r="H43" s="5"/>
      <c r="I43" s="5"/>
      <c r="J43" s="5"/>
      <c r="K43" s="5"/>
      <c r="L43" s="4"/>
    </row>
    <row r="44" spans="1:12" ht="22.5" customHeight="1">
      <c r="A44" s="9">
        <v>15</v>
      </c>
      <c r="B44" s="8" t="s">
        <v>59</v>
      </c>
      <c r="C44" s="11">
        <v>14820</v>
      </c>
      <c r="D44" s="10">
        <v>14820</v>
      </c>
      <c r="E44" s="10">
        <v>14820</v>
      </c>
      <c r="F44" s="6">
        <v>0</v>
      </c>
      <c r="G44" s="6" cm="1">
        <f t="array" ref="G44">IF(AND(ISNUMBER(F44),ISNUMBER(C44)),F44/C44*100,null)</f>
        <v>0</v>
      </c>
      <c r="H44" s="5"/>
      <c r="I44" s="5"/>
      <c r="J44" s="5"/>
      <c r="K44" s="5"/>
      <c r="L44" s="4"/>
    </row>
    <row r="45" spans="1:12" ht="22.5" customHeight="1">
      <c r="A45" s="9">
        <v>16</v>
      </c>
      <c r="B45" s="8" t="s">
        <v>58</v>
      </c>
      <c r="C45" s="11">
        <v>13980</v>
      </c>
      <c r="D45" s="10">
        <v>13980</v>
      </c>
      <c r="E45" s="10">
        <v>13980</v>
      </c>
      <c r="F45" s="6">
        <v>0</v>
      </c>
      <c r="G45" s="6" cm="1">
        <f t="array" ref="G45">IF(AND(ISNUMBER(F45),ISNUMBER(C45)),F45/C45*100,null)</f>
        <v>0</v>
      </c>
      <c r="H45" s="5"/>
      <c r="I45" s="5"/>
      <c r="J45" s="5"/>
      <c r="K45" s="5"/>
      <c r="L45" s="4"/>
    </row>
    <row r="46" spans="1:12" ht="22.5" customHeight="1">
      <c r="A46" s="9">
        <v>17</v>
      </c>
      <c r="B46" s="8" t="s">
        <v>57</v>
      </c>
      <c r="C46" s="11">
        <v>14580</v>
      </c>
      <c r="D46" s="10">
        <v>14580</v>
      </c>
      <c r="E46" s="10">
        <v>14580</v>
      </c>
      <c r="F46" s="6">
        <v>0</v>
      </c>
      <c r="G46" s="6" cm="1">
        <f t="array" ref="G46">IF(AND(ISNUMBER(F46),ISNUMBER(C46)),F46/C46*100,null)</f>
        <v>0</v>
      </c>
      <c r="H46" s="5"/>
      <c r="I46" s="5"/>
      <c r="J46" s="5"/>
      <c r="K46" s="5"/>
      <c r="L46" s="4"/>
    </row>
    <row r="47" spans="1:12" ht="22.5" customHeight="1">
      <c r="A47" s="9">
        <v>18</v>
      </c>
      <c r="B47" s="8" t="s">
        <v>56</v>
      </c>
      <c r="C47" s="11">
        <v>13020</v>
      </c>
      <c r="D47" s="10">
        <v>13020</v>
      </c>
      <c r="E47" s="10">
        <v>13020</v>
      </c>
      <c r="F47" s="6">
        <v>0</v>
      </c>
      <c r="G47" s="6" cm="1">
        <f t="array" ref="G47">IF(AND(ISNUMBER(F47),ISNUMBER(C47)),F47/C47*100,null)</f>
        <v>0</v>
      </c>
      <c r="H47" s="5"/>
      <c r="I47" s="5"/>
      <c r="J47" s="5"/>
      <c r="K47" s="5"/>
      <c r="L47" s="4"/>
    </row>
    <row r="48" spans="1:12" ht="22.5" customHeight="1">
      <c r="A48" s="9">
        <v>19</v>
      </c>
      <c r="B48" s="8" t="s">
        <v>55</v>
      </c>
      <c r="C48" s="11">
        <v>13920</v>
      </c>
      <c r="D48" s="10">
        <v>13920</v>
      </c>
      <c r="E48" s="10">
        <v>13920</v>
      </c>
      <c r="F48" s="6">
        <v>7960</v>
      </c>
      <c r="G48" s="6" cm="1">
        <f t="array" ref="G48">IF(AND(ISNUMBER(F48),ISNUMBER(C48)),F48/C48*100,null)</f>
        <v>57.18390804597702</v>
      </c>
      <c r="H48" s="10">
        <v>57.183908045977013</v>
      </c>
      <c r="I48" s="10">
        <v>7960</v>
      </c>
      <c r="J48" s="10">
        <v>57.183908045977013</v>
      </c>
      <c r="K48" s="10">
        <v>57.183908045977013</v>
      </c>
      <c r="L48" s="4"/>
    </row>
    <row r="49" spans="1:12" ht="22.5" customHeight="1">
      <c r="A49" s="9">
        <v>20</v>
      </c>
      <c r="B49" s="8" t="s">
        <v>54</v>
      </c>
      <c r="C49" s="11">
        <v>14820</v>
      </c>
      <c r="D49" s="10">
        <v>14820</v>
      </c>
      <c r="E49" s="10">
        <v>14820</v>
      </c>
      <c r="F49" s="6">
        <v>0</v>
      </c>
      <c r="G49" s="6" cm="1">
        <f t="array" ref="G49">IF(AND(ISNUMBER(F49),ISNUMBER(C49)),F49/C49*100,null)</f>
        <v>0</v>
      </c>
      <c r="H49" s="5"/>
      <c r="I49" s="5"/>
      <c r="J49" s="5"/>
      <c r="K49" s="5"/>
      <c r="L49" s="4"/>
    </row>
    <row r="50" spans="1:12" ht="20.25">
      <c r="A50" s="81" t="s">
        <v>53</v>
      </c>
      <c r="B50" s="82"/>
      <c r="C50" s="14">
        <v>131880</v>
      </c>
      <c r="D50" s="14">
        <v>131880</v>
      </c>
      <c r="E50" s="14">
        <v>131880</v>
      </c>
      <c r="F50" s="15">
        <f>SUM(F51:F71)</f>
        <v>28060</v>
      </c>
      <c r="G50" s="15" cm="1">
        <f t="array" ref="G50">IF(AND(ISNUMBER(F50),ISNUMBER(C50)),F50/C50*100,null)</f>
        <v>21.276918410676373</v>
      </c>
      <c r="H50" s="14">
        <v>4.261449802851077</v>
      </c>
      <c r="I50" s="14">
        <v>28060</v>
      </c>
      <c r="J50" s="14">
        <v>21.27691841067637</v>
      </c>
      <c r="K50" s="14">
        <v>21.27691841067637</v>
      </c>
      <c r="L50" s="13" t="s">
        <v>15</v>
      </c>
    </row>
    <row r="51" spans="1:12" ht="22.5" customHeight="1">
      <c r="A51" s="9">
        <v>1</v>
      </c>
      <c r="B51" s="8" t="s">
        <v>52</v>
      </c>
      <c r="C51" s="11">
        <v>3900</v>
      </c>
      <c r="D51" s="10">
        <v>3900</v>
      </c>
      <c r="E51" s="10">
        <v>3900</v>
      </c>
      <c r="F51" s="6">
        <v>3900</v>
      </c>
      <c r="G51" s="6" cm="1">
        <f t="array" ref="G51">IF(AND(ISNUMBER(F51),ISNUMBER(C51)),F51/C51*100,null)</f>
        <v>100</v>
      </c>
      <c r="H51" s="10">
        <v>100</v>
      </c>
      <c r="I51" s="10">
        <v>3900</v>
      </c>
      <c r="J51" s="10">
        <v>100</v>
      </c>
      <c r="K51" s="10">
        <v>100</v>
      </c>
      <c r="L51" s="4"/>
    </row>
    <row r="52" spans="1:12" ht="22.5" customHeight="1">
      <c r="A52" s="9">
        <v>2</v>
      </c>
      <c r="B52" s="8" t="s">
        <v>51</v>
      </c>
      <c r="C52" s="11">
        <v>3600</v>
      </c>
      <c r="D52" s="10">
        <v>3600</v>
      </c>
      <c r="E52" s="10">
        <v>3600</v>
      </c>
      <c r="F52" s="6">
        <v>0</v>
      </c>
      <c r="G52" s="6" cm="1">
        <f t="array" ref="G52">IF(AND(ISNUMBER(F52),ISNUMBER(C52)),F52/C52*100,null)</f>
        <v>0</v>
      </c>
      <c r="H52" s="5"/>
      <c r="I52" s="5"/>
      <c r="J52" s="5"/>
      <c r="K52" s="5"/>
      <c r="L52" s="4"/>
    </row>
    <row r="53" spans="1:12" ht="22.5" customHeight="1">
      <c r="A53" s="9">
        <v>3</v>
      </c>
      <c r="B53" s="8" t="s">
        <v>50</v>
      </c>
      <c r="C53" s="11">
        <v>3600</v>
      </c>
      <c r="D53" s="10">
        <v>3600</v>
      </c>
      <c r="E53" s="10">
        <v>3600</v>
      </c>
      <c r="F53" s="6">
        <v>3600</v>
      </c>
      <c r="G53" s="6" cm="1">
        <f t="array" ref="G53">IF(AND(ISNUMBER(F53),ISNUMBER(C53)),F53/C53*100,null)</f>
        <v>100</v>
      </c>
      <c r="H53" s="5"/>
      <c r="I53" s="10">
        <v>3600</v>
      </c>
      <c r="J53" s="10">
        <v>100</v>
      </c>
      <c r="K53" s="10">
        <v>100</v>
      </c>
      <c r="L53" s="4"/>
    </row>
    <row r="54" spans="1:12" ht="22.5" customHeight="1">
      <c r="A54" s="9">
        <v>4</v>
      </c>
      <c r="B54" s="8" t="s">
        <v>49</v>
      </c>
      <c r="C54" s="11">
        <v>12720</v>
      </c>
      <c r="D54" s="10">
        <v>12720</v>
      </c>
      <c r="E54" s="10">
        <v>12720</v>
      </c>
      <c r="F54" s="6">
        <v>0</v>
      </c>
      <c r="G54" s="6" cm="1">
        <f t="array" ref="G54">IF(AND(ISNUMBER(F54),ISNUMBER(C54)),F54/C54*100,null)</f>
        <v>0</v>
      </c>
      <c r="H54" s="5"/>
      <c r="I54" s="5"/>
      <c r="J54" s="5"/>
      <c r="K54" s="5"/>
      <c r="L54" s="4"/>
    </row>
    <row r="55" spans="1:12" ht="22.5" customHeight="1">
      <c r="A55" s="9">
        <v>5</v>
      </c>
      <c r="B55" s="8" t="s">
        <v>48</v>
      </c>
      <c r="C55" s="11">
        <v>3600</v>
      </c>
      <c r="D55" s="10">
        <v>3600</v>
      </c>
      <c r="E55" s="10">
        <v>3600</v>
      </c>
      <c r="F55" s="6">
        <v>0</v>
      </c>
      <c r="G55" s="6" cm="1">
        <f t="array" ref="G55">IF(AND(ISNUMBER(F55),ISNUMBER(C55)),F55/C55*100,null)</f>
        <v>0</v>
      </c>
      <c r="H55" s="5"/>
      <c r="I55" s="5"/>
      <c r="J55" s="5"/>
      <c r="K55" s="5"/>
      <c r="L55" s="4"/>
    </row>
    <row r="56" spans="1:12" ht="22.5" customHeight="1">
      <c r="A56" s="9">
        <v>6</v>
      </c>
      <c r="B56" s="8" t="s">
        <v>47</v>
      </c>
      <c r="C56" s="11">
        <v>4260</v>
      </c>
      <c r="D56" s="10">
        <v>4260</v>
      </c>
      <c r="E56" s="10">
        <v>4260</v>
      </c>
      <c r="F56" s="6">
        <v>0</v>
      </c>
      <c r="G56" s="6" cm="1">
        <f t="array" ref="G56">IF(AND(ISNUMBER(F56),ISNUMBER(C56)),F56/C56*100,null)</f>
        <v>0</v>
      </c>
      <c r="H56" s="5"/>
      <c r="I56" s="5"/>
      <c r="J56" s="5"/>
      <c r="K56" s="5"/>
      <c r="L56" s="4"/>
    </row>
    <row r="57" spans="1:12" ht="22.5" customHeight="1">
      <c r="A57" s="9">
        <v>7</v>
      </c>
      <c r="B57" s="8" t="s">
        <v>46</v>
      </c>
      <c r="C57" s="11">
        <v>5760</v>
      </c>
      <c r="D57" s="10">
        <v>5760</v>
      </c>
      <c r="E57" s="10">
        <v>5760</v>
      </c>
      <c r="F57" s="6">
        <v>0</v>
      </c>
      <c r="G57" s="6" cm="1">
        <f t="array" ref="G57">IF(AND(ISNUMBER(F57),ISNUMBER(C57)),F57/C57*100,null)</f>
        <v>0</v>
      </c>
      <c r="H57" s="5"/>
      <c r="I57" s="5"/>
      <c r="J57" s="5"/>
      <c r="K57" s="5"/>
      <c r="L57" s="4"/>
    </row>
    <row r="58" spans="1:12" ht="22.5" customHeight="1">
      <c r="A58" s="9">
        <v>8</v>
      </c>
      <c r="B58" s="8" t="s">
        <v>45</v>
      </c>
      <c r="C58" s="11">
        <v>5760</v>
      </c>
      <c r="D58" s="10">
        <v>5760</v>
      </c>
      <c r="E58" s="10">
        <v>5760</v>
      </c>
      <c r="F58" s="6">
        <v>5760</v>
      </c>
      <c r="G58" s="6" cm="1">
        <f t="array" ref="G58">IF(AND(ISNUMBER(F58),ISNUMBER(C58)),F58/C58*100,null)</f>
        <v>100</v>
      </c>
      <c r="H58" s="5"/>
      <c r="I58" s="10">
        <v>5760</v>
      </c>
      <c r="J58" s="10">
        <v>100</v>
      </c>
      <c r="K58" s="10">
        <v>100</v>
      </c>
      <c r="L58" s="4"/>
    </row>
    <row r="59" spans="1:12" ht="22.5" customHeight="1">
      <c r="A59" s="9">
        <v>9</v>
      </c>
      <c r="B59" s="8" t="s">
        <v>44</v>
      </c>
      <c r="C59" s="11">
        <v>4560</v>
      </c>
      <c r="D59" s="10">
        <v>4560</v>
      </c>
      <c r="E59" s="10">
        <v>4560</v>
      </c>
      <c r="F59" s="6">
        <v>1560</v>
      </c>
      <c r="G59" s="6" cm="1">
        <f t="array" ref="G59">IF(AND(ISNUMBER(F59),ISNUMBER(C59)),F59/C59*100,null)</f>
        <v>34.210526315789473</v>
      </c>
      <c r="H59" s="5"/>
      <c r="I59" s="10">
        <v>1560</v>
      </c>
      <c r="J59" s="10">
        <v>34.210526315789473</v>
      </c>
      <c r="K59" s="10">
        <v>34.210526315789473</v>
      </c>
      <c r="L59" s="4"/>
    </row>
    <row r="60" spans="1:12" ht="22.5" customHeight="1">
      <c r="A60" s="9">
        <v>10</v>
      </c>
      <c r="B60" s="8" t="s">
        <v>43</v>
      </c>
      <c r="C60" s="11">
        <v>8160</v>
      </c>
      <c r="D60" s="10">
        <v>8160</v>
      </c>
      <c r="E60" s="10">
        <v>8160</v>
      </c>
      <c r="F60" s="6">
        <v>0</v>
      </c>
      <c r="G60" s="6" cm="1">
        <f t="array" ref="G60">IF(AND(ISNUMBER(F60),ISNUMBER(C60)),F60/C60*100,null)</f>
        <v>0</v>
      </c>
      <c r="H60" s="5"/>
      <c r="I60" s="5"/>
      <c r="J60" s="5"/>
      <c r="K60" s="5"/>
      <c r="L60" s="4"/>
    </row>
    <row r="61" spans="1:12" ht="22.5" customHeight="1">
      <c r="A61" s="9">
        <v>11</v>
      </c>
      <c r="B61" s="8" t="s">
        <v>42</v>
      </c>
      <c r="C61" s="11">
        <v>5460</v>
      </c>
      <c r="D61" s="10">
        <v>5460</v>
      </c>
      <c r="E61" s="10">
        <v>5460</v>
      </c>
      <c r="F61" s="6">
        <v>0</v>
      </c>
      <c r="G61" s="6" cm="1">
        <f t="array" ref="G61">IF(AND(ISNUMBER(F61),ISNUMBER(C61)),F61/C61*100,null)</f>
        <v>0</v>
      </c>
      <c r="H61" s="5"/>
      <c r="I61" s="5"/>
      <c r="J61" s="5"/>
      <c r="K61" s="5"/>
      <c r="L61" s="4"/>
    </row>
    <row r="62" spans="1:12" ht="22.5" customHeight="1">
      <c r="A62" s="9">
        <v>12</v>
      </c>
      <c r="B62" s="8" t="s">
        <v>41</v>
      </c>
      <c r="C62" s="11">
        <v>9660</v>
      </c>
      <c r="D62" s="10">
        <v>9660</v>
      </c>
      <c r="E62" s="10">
        <v>9660</v>
      </c>
      <c r="F62" s="6">
        <v>0</v>
      </c>
      <c r="G62" s="6" cm="1">
        <f t="array" ref="G62">IF(AND(ISNUMBER(F62),ISNUMBER(C62)),F62/C62*100,null)</f>
        <v>0</v>
      </c>
      <c r="H62" s="5"/>
      <c r="I62" s="5"/>
      <c r="J62" s="5"/>
      <c r="K62" s="5"/>
      <c r="L62" s="4"/>
    </row>
    <row r="63" spans="1:12" ht="22.5" customHeight="1">
      <c r="A63" s="9">
        <v>13</v>
      </c>
      <c r="B63" s="8" t="s">
        <v>40</v>
      </c>
      <c r="C63" s="11">
        <v>7260</v>
      </c>
      <c r="D63" s="10">
        <v>7260</v>
      </c>
      <c r="E63" s="10">
        <v>7260</v>
      </c>
      <c r="F63" s="6">
        <v>7260</v>
      </c>
      <c r="G63" s="6" cm="1">
        <f t="array" ref="G63">IF(AND(ISNUMBER(F63),ISNUMBER(C63)),F63/C63*100,null)</f>
        <v>100</v>
      </c>
      <c r="H63" s="5"/>
      <c r="I63" s="10">
        <v>7260</v>
      </c>
      <c r="J63" s="10">
        <v>100</v>
      </c>
      <c r="K63" s="10">
        <v>100</v>
      </c>
      <c r="L63" s="4"/>
    </row>
    <row r="64" spans="1:12" ht="22.5" customHeight="1">
      <c r="A64" s="9">
        <v>14</v>
      </c>
      <c r="B64" s="8" t="s">
        <v>39</v>
      </c>
      <c r="C64" s="11">
        <v>3900</v>
      </c>
      <c r="D64" s="10">
        <v>3900</v>
      </c>
      <c r="E64" s="10">
        <v>3900</v>
      </c>
      <c r="F64" s="6">
        <v>0</v>
      </c>
      <c r="G64" s="6" cm="1">
        <f t="array" ref="G64">IF(AND(ISNUMBER(F64),ISNUMBER(C64)),F64/C64*100,null)</f>
        <v>0</v>
      </c>
      <c r="H64" s="5"/>
      <c r="I64" s="5"/>
      <c r="J64" s="5"/>
      <c r="K64" s="5"/>
      <c r="L64" s="4"/>
    </row>
    <row r="65" spans="1:12" ht="22.5" customHeight="1">
      <c r="A65" s="9">
        <v>15</v>
      </c>
      <c r="B65" s="8" t="s">
        <v>38</v>
      </c>
      <c r="C65" s="11">
        <v>7860</v>
      </c>
      <c r="D65" s="10">
        <v>7860</v>
      </c>
      <c r="E65" s="10">
        <v>7860</v>
      </c>
      <c r="F65" s="6">
        <v>0</v>
      </c>
      <c r="G65" s="6" cm="1">
        <f t="array" ref="G65">IF(AND(ISNUMBER(F65),ISNUMBER(C65)),F65/C65*100,null)</f>
        <v>0</v>
      </c>
      <c r="H65" s="5"/>
      <c r="I65" s="5"/>
      <c r="J65" s="5"/>
      <c r="K65" s="5"/>
      <c r="L65" s="4"/>
    </row>
    <row r="66" spans="1:12" ht="22.5" customHeight="1">
      <c r="A66" s="9">
        <v>16</v>
      </c>
      <c r="B66" s="8" t="s">
        <v>37</v>
      </c>
      <c r="C66" s="11">
        <v>5460</v>
      </c>
      <c r="D66" s="10">
        <v>5460</v>
      </c>
      <c r="E66" s="10">
        <v>5460</v>
      </c>
      <c r="F66" s="6">
        <v>0</v>
      </c>
      <c r="G66" s="6" cm="1">
        <f t="array" ref="G66">IF(AND(ISNUMBER(F66),ISNUMBER(C66)),F66/C66*100,null)</f>
        <v>0</v>
      </c>
      <c r="H66" s="5"/>
      <c r="I66" s="5"/>
      <c r="J66" s="5"/>
      <c r="K66" s="5"/>
      <c r="L66" s="4"/>
    </row>
    <row r="67" spans="1:12" ht="22.5" customHeight="1">
      <c r="A67" s="9">
        <v>17</v>
      </c>
      <c r="B67" s="8" t="s">
        <v>36</v>
      </c>
      <c r="C67" s="11">
        <v>13980</v>
      </c>
      <c r="D67" s="10">
        <v>13980</v>
      </c>
      <c r="E67" s="10">
        <v>13980</v>
      </c>
      <c r="F67" s="6">
        <v>0</v>
      </c>
      <c r="G67" s="6" cm="1">
        <f t="array" ref="G67">IF(AND(ISNUMBER(F67),ISNUMBER(C67)),F67/C67*100,null)</f>
        <v>0</v>
      </c>
      <c r="H67" s="5"/>
      <c r="I67" s="5"/>
      <c r="J67" s="5"/>
      <c r="K67" s="5"/>
      <c r="L67" s="4"/>
    </row>
    <row r="68" spans="1:12" ht="22.5" customHeight="1">
      <c r="A68" s="9">
        <v>18</v>
      </c>
      <c r="B68" s="8" t="s">
        <v>35</v>
      </c>
      <c r="C68" s="11">
        <v>7860</v>
      </c>
      <c r="D68" s="10">
        <v>7860</v>
      </c>
      <c r="E68" s="10">
        <v>7860</v>
      </c>
      <c r="F68" s="6">
        <v>0</v>
      </c>
      <c r="G68" s="6" cm="1">
        <f t="array" ref="G68">IF(AND(ISNUMBER(F68),ISNUMBER(C68)),F68/C68*100,null)</f>
        <v>0</v>
      </c>
      <c r="H68" s="5"/>
      <c r="I68" s="5"/>
      <c r="J68" s="5"/>
      <c r="K68" s="5"/>
      <c r="L68" s="4"/>
    </row>
    <row r="69" spans="1:12" ht="22.5" customHeight="1">
      <c r="A69" s="9">
        <v>19</v>
      </c>
      <c r="B69" s="8" t="s">
        <v>34</v>
      </c>
      <c r="C69" s="11">
        <v>3600</v>
      </c>
      <c r="D69" s="10">
        <v>3600</v>
      </c>
      <c r="E69" s="10">
        <v>3600</v>
      </c>
      <c r="F69" s="6">
        <v>1720</v>
      </c>
      <c r="G69" s="6" cm="1">
        <f t="array" ref="G69">IF(AND(ISNUMBER(F69),ISNUMBER(C69)),F69/C69*100,null)</f>
        <v>47.777777777777779</v>
      </c>
      <c r="H69" s="10">
        <v>47.777777777777779</v>
      </c>
      <c r="I69" s="10">
        <v>1720</v>
      </c>
      <c r="J69" s="10">
        <v>47.777777777777779</v>
      </c>
      <c r="K69" s="10">
        <v>47.777777777777779</v>
      </c>
      <c r="L69" s="4"/>
    </row>
    <row r="70" spans="1:12" ht="22.5" customHeight="1">
      <c r="A70" s="9">
        <v>22</v>
      </c>
      <c r="B70" s="8" t="s">
        <v>33</v>
      </c>
      <c r="C70" s="11">
        <v>4260</v>
      </c>
      <c r="D70" s="10">
        <v>4260</v>
      </c>
      <c r="E70" s="10">
        <v>4260</v>
      </c>
      <c r="F70" s="6">
        <v>4260</v>
      </c>
      <c r="G70" s="6" cm="1">
        <f t="array" ref="G70">IF(AND(ISNUMBER(F70),ISNUMBER(C70)),F70/C70*100,null)</f>
        <v>100</v>
      </c>
      <c r="H70" s="5"/>
      <c r="I70" s="10">
        <v>4260</v>
      </c>
      <c r="J70" s="10">
        <v>100</v>
      </c>
      <c r="K70" s="10">
        <v>100</v>
      </c>
      <c r="L70" s="4"/>
    </row>
    <row r="71" spans="1:12" ht="22.5" customHeight="1">
      <c r="A71" s="9">
        <v>23</v>
      </c>
      <c r="B71" s="8" t="s">
        <v>32</v>
      </c>
      <c r="C71" s="11">
        <v>6660</v>
      </c>
      <c r="D71" s="10">
        <v>6660</v>
      </c>
      <c r="E71" s="10">
        <v>6660</v>
      </c>
      <c r="F71" s="6">
        <v>0</v>
      </c>
      <c r="G71" s="6" cm="1">
        <f t="array" ref="G71">IF(AND(ISNUMBER(F71),ISNUMBER(C71)),F71/C71*100,null)</f>
        <v>0</v>
      </c>
      <c r="H71" s="5"/>
      <c r="I71" s="5"/>
      <c r="J71" s="5"/>
      <c r="K71" s="5"/>
      <c r="L71" s="4"/>
    </row>
    <row r="72" spans="1:12" ht="22.5" customHeight="1">
      <c r="A72" s="81" t="s">
        <v>31</v>
      </c>
      <c r="B72" s="82"/>
      <c r="C72" s="14">
        <v>78840</v>
      </c>
      <c r="D72" s="14">
        <v>78840</v>
      </c>
      <c r="E72" s="14">
        <v>78840</v>
      </c>
      <c r="F72" s="15">
        <f>SUM(F73:F86)</f>
        <v>20980</v>
      </c>
      <c r="G72" s="15" cm="1">
        <f t="array" ref="G72">IF(AND(ISNUMBER(F72),ISNUMBER(C72)),F72/C72*100,null)</f>
        <v>26.610857432775241</v>
      </c>
      <c r="H72" s="14">
        <v>15.804160324708269</v>
      </c>
      <c r="I72" s="14">
        <v>20980</v>
      </c>
      <c r="J72" s="14">
        <v>26.610857432775241</v>
      </c>
      <c r="K72" s="14">
        <v>26.610857432775241</v>
      </c>
      <c r="L72" s="13" t="s">
        <v>15</v>
      </c>
    </row>
    <row r="73" spans="1:12" ht="22.5" customHeight="1">
      <c r="A73" s="9">
        <v>1</v>
      </c>
      <c r="B73" s="8" t="s">
        <v>30</v>
      </c>
      <c r="C73" s="11">
        <v>5460</v>
      </c>
      <c r="D73" s="10">
        <v>5460</v>
      </c>
      <c r="E73" s="10">
        <v>5460</v>
      </c>
      <c r="F73" s="6">
        <v>2390</v>
      </c>
      <c r="G73" s="6" cm="1">
        <f t="array" ref="G73">IF(AND(ISNUMBER(F73),ISNUMBER(C73)),F73/C73*100,null)</f>
        <v>43.772893772893774</v>
      </c>
      <c r="H73" s="10">
        <v>43.772893772893774</v>
      </c>
      <c r="I73" s="10">
        <v>2390</v>
      </c>
      <c r="J73" s="10">
        <v>43.772893772893774</v>
      </c>
      <c r="K73" s="10">
        <v>43.772893772893774</v>
      </c>
      <c r="L73" s="4"/>
    </row>
    <row r="74" spans="1:12" ht="22.5" customHeight="1">
      <c r="A74" s="9">
        <v>2</v>
      </c>
      <c r="B74" s="8" t="s">
        <v>29</v>
      </c>
      <c r="C74" s="11">
        <v>5460</v>
      </c>
      <c r="D74" s="10">
        <v>5460</v>
      </c>
      <c r="E74" s="10">
        <v>5460</v>
      </c>
      <c r="F74" s="6">
        <v>0</v>
      </c>
      <c r="G74" s="6" cm="1">
        <f t="array" ref="G74">IF(AND(ISNUMBER(F74),ISNUMBER(C74)),F74/C74*100,null)</f>
        <v>0</v>
      </c>
      <c r="H74" s="5"/>
      <c r="I74" s="5"/>
      <c r="J74" s="5"/>
      <c r="K74" s="5"/>
      <c r="L74" s="4"/>
    </row>
    <row r="75" spans="1:12" ht="22.5" customHeight="1">
      <c r="A75" s="9">
        <v>3</v>
      </c>
      <c r="B75" s="8" t="s">
        <v>28</v>
      </c>
      <c r="C75" s="11">
        <v>6960</v>
      </c>
      <c r="D75" s="10">
        <v>6960</v>
      </c>
      <c r="E75" s="10">
        <v>6960</v>
      </c>
      <c r="F75" s="6">
        <v>0</v>
      </c>
      <c r="G75" s="6" cm="1">
        <f t="array" ref="G75">IF(AND(ISNUMBER(F75),ISNUMBER(C75)),F75/C75*100,null)</f>
        <v>0</v>
      </c>
      <c r="H75" s="5"/>
      <c r="I75" s="5"/>
      <c r="J75" s="5"/>
      <c r="K75" s="5"/>
      <c r="L75" s="4"/>
    </row>
    <row r="76" spans="1:12" ht="22.5" customHeight="1">
      <c r="A76" s="9">
        <v>4</v>
      </c>
      <c r="B76" s="8" t="s">
        <v>27</v>
      </c>
      <c r="C76" s="11">
        <v>3660</v>
      </c>
      <c r="D76" s="10">
        <v>3660</v>
      </c>
      <c r="E76" s="10">
        <v>3660</v>
      </c>
      <c r="F76" s="6">
        <v>660</v>
      </c>
      <c r="G76" s="6" cm="1">
        <f t="array" ref="G76">IF(AND(ISNUMBER(F76),ISNUMBER(C76)),F76/C76*100,null)</f>
        <v>18.032786885245901</v>
      </c>
      <c r="H76" s="5"/>
      <c r="I76" s="10">
        <v>660</v>
      </c>
      <c r="J76" s="10">
        <v>18.032786885245901</v>
      </c>
      <c r="K76" s="10">
        <v>18.032786885245901</v>
      </c>
      <c r="L76" s="4"/>
    </row>
    <row r="77" spans="1:12" ht="22.5" customHeight="1">
      <c r="A77" s="9">
        <v>5</v>
      </c>
      <c r="B77" s="8" t="s">
        <v>26</v>
      </c>
      <c r="C77" s="11">
        <v>7860</v>
      </c>
      <c r="D77" s="10">
        <v>7860</v>
      </c>
      <c r="E77" s="10">
        <v>7860</v>
      </c>
      <c r="F77" s="6">
        <v>6000</v>
      </c>
      <c r="G77" s="6" cm="1">
        <f t="array" ref="G77">IF(AND(ISNUMBER(F77),ISNUMBER(C77)),F77/C77*100,null)</f>
        <v>76.335877862595424</v>
      </c>
      <c r="H77" s="10">
        <v>76.335877862595424</v>
      </c>
      <c r="I77" s="10">
        <v>6000</v>
      </c>
      <c r="J77" s="10">
        <v>76.335877862595424</v>
      </c>
      <c r="K77" s="10">
        <v>76.335877862595424</v>
      </c>
      <c r="L77" s="4"/>
    </row>
    <row r="78" spans="1:12" ht="22.5" customHeight="1">
      <c r="A78" s="9">
        <v>6</v>
      </c>
      <c r="B78" s="8" t="s">
        <v>25</v>
      </c>
      <c r="C78" s="11">
        <v>6660</v>
      </c>
      <c r="D78" s="10">
        <v>6660</v>
      </c>
      <c r="E78" s="10">
        <v>6660</v>
      </c>
      <c r="F78" s="6">
        <v>0</v>
      </c>
      <c r="G78" s="6" cm="1">
        <f t="array" ref="G78">IF(AND(ISNUMBER(F78),ISNUMBER(C78)),F78/C78*100,null)</f>
        <v>0</v>
      </c>
      <c r="H78" s="5"/>
      <c r="I78" s="5"/>
      <c r="J78" s="5"/>
      <c r="K78" s="5"/>
      <c r="L78" s="4"/>
    </row>
    <row r="79" spans="1:12" ht="22.5" customHeight="1">
      <c r="A79" s="9">
        <v>7</v>
      </c>
      <c r="B79" s="8" t="s">
        <v>24</v>
      </c>
      <c r="C79" s="11">
        <v>8760</v>
      </c>
      <c r="D79" s="10">
        <v>8760</v>
      </c>
      <c r="E79" s="10">
        <v>8760</v>
      </c>
      <c r="F79" s="6">
        <v>2750</v>
      </c>
      <c r="G79" s="6" cm="1">
        <f t="array" ref="G79">IF(AND(ISNUMBER(F79),ISNUMBER(C79)),F79/C79*100,null)</f>
        <v>31.392694063926939</v>
      </c>
      <c r="H79" s="10">
        <v>31.392694063926943</v>
      </c>
      <c r="I79" s="10">
        <v>2750</v>
      </c>
      <c r="J79" s="10">
        <v>31.392694063926943</v>
      </c>
      <c r="K79" s="10">
        <v>31.392694063926943</v>
      </c>
      <c r="L79" s="4"/>
    </row>
    <row r="80" spans="1:12" ht="22.5" customHeight="1">
      <c r="A80" s="9">
        <v>8</v>
      </c>
      <c r="B80" s="8" t="s">
        <v>23</v>
      </c>
      <c r="C80" s="11">
        <v>4260</v>
      </c>
      <c r="D80" s="10">
        <v>4260</v>
      </c>
      <c r="E80" s="10">
        <v>4260</v>
      </c>
      <c r="F80" s="6">
        <v>0</v>
      </c>
      <c r="G80" s="6" cm="1">
        <f t="array" ref="G80">IF(AND(ISNUMBER(F80),ISNUMBER(C80)),F80/C80*100,null)</f>
        <v>0</v>
      </c>
      <c r="H80" s="5"/>
      <c r="I80" s="5"/>
      <c r="J80" s="5"/>
      <c r="K80" s="5"/>
      <c r="L80" s="4"/>
    </row>
    <row r="81" spans="1:12" ht="22.5" customHeight="1">
      <c r="A81" s="9">
        <v>9</v>
      </c>
      <c r="B81" s="8" t="s">
        <v>22</v>
      </c>
      <c r="C81" s="11">
        <v>3660</v>
      </c>
      <c r="D81" s="10">
        <v>3660</v>
      </c>
      <c r="E81" s="10">
        <v>3660</v>
      </c>
      <c r="F81" s="6">
        <v>660</v>
      </c>
      <c r="G81" s="6" cm="1">
        <f t="array" ref="G81">IF(AND(ISNUMBER(F81),ISNUMBER(C81)),F81/C81*100,null)</f>
        <v>18.032786885245901</v>
      </c>
      <c r="H81" s="10">
        <v>18.032786885245901</v>
      </c>
      <c r="I81" s="10">
        <v>660</v>
      </c>
      <c r="J81" s="10">
        <v>18.032786885245901</v>
      </c>
      <c r="K81" s="10">
        <v>18.032786885245901</v>
      </c>
      <c r="L81" s="4"/>
    </row>
    <row r="82" spans="1:12" ht="22.5" customHeight="1">
      <c r="A82" s="9">
        <v>10</v>
      </c>
      <c r="B82" s="8" t="s">
        <v>21</v>
      </c>
      <c r="C82" s="11">
        <v>7260</v>
      </c>
      <c r="D82" s="10">
        <v>7260</v>
      </c>
      <c r="E82" s="10">
        <v>7260</v>
      </c>
      <c r="F82" s="6">
        <v>0</v>
      </c>
      <c r="G82" s="6" cm="1">
        <f t="array" ref="G82">IF(AND(ISNUMBER(F82),ISNUMBER(C82)),F82/C82*100,null)</f>
        <v>0</v>
      </c>
      <c r="H82" s="5"/>
      <c r="I82" s="5"/>
      <c r="J82" s="5"/>
      <c r="K82" s="5"/>
      <c r="L82" s="4"/>
    </row>
    <row r="83" spans="1:12" ht="22.5" customHeight="1">
      <c r="A83" s="9">
        <v>11</v>
      </c>
      <c r="B83" s="8" t="s">
        <v>20</v>
      </c>
      <c r="C83" s="11">
        <v>7860</v>
      </c>
      <c r="D83" s="10">
        <v>7860</v>
      </c>
      <c r="E83" s="10">
        <v>7860</v>
      </c>
      <c r="F83" s="6">
        <v>7860</v>
      </c>
      <c r="G83" s="6" cm="1">
        <f t="array" ref="G83">IF(AND(ISNUMBER(F83),ISNUMBER(C83)),F83/C83*100,null)</f>
        <v>100</v>
      </c>
      <c r="H83" s="5"/>
      <c r="I83" s="10">
        <v>7860</v>
      </c>
      <c r="J83" s="10">
        <v>100</v>
      </c>
      <c r="K83" s="10">
        <v>100</v>
      </c>
      <c r="L83" s="4"/>
    </row>
    <row r="84" spans="1:12" ht="22.5" customHeight="1">
      <c r="A84" s="9">
        <v>12</v>
      </c>
      <c r="B84" s="8" t="s">
        <v>19</v>
      </c>
      <c r="C84" s="11">
        <v>3660</v>
      </c>
      <c r="D84" s="10">
        <v>3660</v>
      </c>
      <c r="E84" s="10">
        <v>3660</v>
      </c>
      <c r="F84" s="6">
        <v>660</v>
      </c>
      <c r="G84" s="6" cm="1">
        <f t="array" ref="G84">IF(AND(ISNUMBER(F84),ISNUMBER(C84)),F84/C84*100,null)</f>
        <v>18.032786885245901</v>
      </c>
      <c r="H84" s="10">
        <v>18.032786885245901</v>
      </c>
      <c r="I84" s="10">
        <v>660</v>
      </c>
      <c r="J84" s="10">
        <v>18.032786885245901</v>
      </c>
      <c r="K84" s="10">
        <v>18.032786885245901</v>
      </c>
      <c r="L84" s="4"/>
    </row>
    <row r="85" spans="1:12" ht="22.5" customHeight="1">
      <c r="A85" s="9">
        <v>13</v>
      </c>
      <c r="B85" s="8" t="s">
        <v>18</v>
      </c>
      <c r="C85" s="11">
        <v>3660</v>
      </c>
      <c r="D85" s="10">
        <v>3660</v>
      </c>
      <c r="E85" s="10">
        <v>3660</v>
      </c>
      <c r="F85" s="6">
        <v>0</v>
      </c>
      <c r="G85" s="6" cm="1">
        <f t="array" ref="G85">IF(AND(ISNUMBER(F85),ISNUMBER(C85)),F85/C85*100,null)</f>
        <v>0</v>
      </c>
      <c r="H85" s="5"/>
      <c r="I85" s="5"/>
      <c r="J85" s="5"/>
      <c r="K85" s="5"/>
      <c r="L85" s="4"/>
    </row>
    <row r="86" spans="1:12" ht="22.5" customHeight="1">
      <c r="A86" s="9">
        <v>14</v>
      </c>
      <c r="B86" s="8" t="s">
        <v>17</v>
      </c>
      <c r="C86" s="11">
        <v>3660</v>
      </c>
      <c r="D86" s="10">
        <v>3660</v>
      </c>
      <c r="E86" s="10">
        <v>3660</v>
      </c>
      <c r="F86" s="6">
        <v>0</v>
      </c>
      <c r="G86" s="6" cm="1">
        <f t="array" ref="G86">IF(AND(ISNUMBER(F86),ISNUMBER(C86)),F86/C86*100,null)</f>
        <v>0</v>
      </c>
      <c r="H86" s="5"/>
      <c r="I86" s="5"/>
      <c r="J86" s="5"/>
      <c r="K86" s="5"/>
      <c r="L86" s="4"/>
    </row>
    <row r="87" spans="1:12" ht="20.25">
      <c r="A87" s="83" t="s">
        <v>16</v>
      </c>
      <c r="B87" s="84"/>
      <c r="C87" s="12">
        <v>1082000</v>
      </c>
      <c r="D87" s="12">
        <v>1082000</v>
      </c>
      <c r="E87" s="12">
        <v>633600</v>
      </c>
      <c r="F87" s="3">
        <v>97206.09</v>
      </c>
      <c r="G87" s="3" cm="1">
        <f t="array" ref="G87">IF(AND(ISNUMBER(F87),ISNUMBER(C87)),F87/C87*100,null)</f>
        <v>8.9839269870609968</v>
      </c>
      <c r="H87" s="12">
        <v>15.341870265151513</v>
      </c>
      <c r="I87" s="12">
        <v>97206.09</v>
      </c>
      <c r="J87" s="12">
        <v>8.9839269870609986</v>
      </c>
      <c r="K87" s="12">
        <v>15.341870265151513</v>
      </c>
      <c r="L87" s="2" t="s">
        <v>15</v>
      </c>
    </row>
    <row r="88" spans="1:12" ht="20.25">
      <c r="A88" s="9">
        <v>1</v>
      </c>
      <c r="B88" s="8" t="s">
        <v>14</v>
      </c>
      <c r="C88" s="7"/>
      <c r="D88" s="5"/>
      <c r="E88" s="5"/>
      <c r="F88" s="6"/>
      <c r="G88" s="6"/>
      <c r="H88" s="5"/>
      <c r="I88" s="5"/>
      <c r="J88" s="5"/>
      <c r="K88" s="5"/>
      <c r="L88" s="4"/>
    </row>
    <row r="89" spans="1:12" ht="20.25">
      <c r="A89" s="9">
        <v>2</v>
      </c>
      <c r="B89" s="8" t="s">
        <v>13</v>
      </c>
      <c r="C89" s="7"/>
      <c r="D89" s="5"/>
      <c r="E89" s="5"/>
      <c r="F89" s="6"/>
      <c r="G89" s="6"/>
      <c r="H89" s="5"/>
      <c r="I89" s="5"/>
      <c r="J89" s="5"/>
      <c r="K89" s="5"/>
      <c r="L89" s="4"/>
    </row>
    <row r="90" spans="1:12" ht="20.25">
      <c r="A90" s="9">
        <v>3</v>
      </c>
      <c r="B90" s="8" t="s">
        <v>12</v>
      </c>
      <c r="C90" s="7"/>
      <c r="D90" s="5"/>
      <c r="E90" s="5"/>
      <c r="F90" s="6"/>
      <c r="G90" s="6"/>
      <c r="H90" s="5"/>
      <c r="I90" s="5"/>
      <c r="J90" s="5"/>
      <c r="K90" s="5"/>
      <c r="L90" s="4"/>
    </row>
    <row r="91" spans="1:12" ht="20.25">
      <c r="A91" s="9">
        <v>4</v>
      </c>
      <c r="B91" s="8" t="s">
        <v>11</v>
      </c>
      <c r="C91" s="7"/>
      <c r="D91" s="5"/>
      <c r="E91" s="5"/>
      <c r="F91" s="6"/>
      <c r="G91" s="6"/>
      <c r="H91" s="5"/>
      <c r="I91" s="5"/>
      <c r="J91" s="5"/>
      <c r="K91" s="5"/>
      <c r="L91" s="4"/>
    </row>
    <row r="92" spans="1:12" ht="20.25">
      <c r="A92" s="9">
        <v>5</v>
      </c>
      <c r="B92" s="8" t="s">
        <v>10</v>
      </c>
      <c r="C92" s="7"/>
      <c r="D92" s="5"/>
      <c r="E92" s="5"/>
      <c r="F92" s="6"/>
      <c r="G92" s="6"/>
      <c r="H92" s="5"/>
      <c r="I92" s="5"/>
      <c r="J92" s="5"/>
      <c r="K92" s="5"/>
      <c r="L92" s="4"/>
    </row>
    <row r="93" spans="1:12" ht="20.25">
      <c r="A93" s="9">
        <v>6</v>
      </c>
      <c r="B93" s="8" t="s">
        <v>9</v>
      </c>
      <c r="C93" s="7"/>
      <c r="D93" s="5"/>
      <c r="E93" s="5"/>
      <c r="F93" s="6"/>
      <c r="G93" s="6"/>
      <c r="H93" s="5"/>
      <c r="I93" s="5"/>
      <c r="J93" s="5"/>
      <c r="K93" s="5"/>
      <c r="L93" s="4"/>
    </row>
    <row r="94" spans="1:12" ht="20.25">
      <c r="A94" s="9">
        <v>7</v>
      </c>
      <c r="B94" s="8" t="s">
        <v>8</v>
      </c>
      <c r="C94" s="7"/>
      <c r="D94" s="5"/>
      <c r="E94" s="5"/>
      <c r="F94" s="6"/>
      <c r="G94" s="6"/>
      <c r="H94" s="5"/>
      <c r="I94" s="5"/>
      <c r="J94" s="5"/>
      <c r="K94" s="5"/>
      <c r="L94" s="4"/>
    </row>
    <row r="95" spans="1:12" ht="20.25">
      <c r="A95" s="9">
        <v>8</v>
      </c>
      <c r="B95" s="8" t="s">
        <v>7</v>
      </c>
      <c r="C95" s="7"/>
      <c r="D95" s="5"/>
      <c r="E95" s="5"/>
      <c r="F95" s="6"/>
      <c r="G95" s="6"/>
      <c r="H95" s="5"/>
      <c r="I95" s="5"/>
      <c r="J95" s="5"/>
      <c r="K95" s="5"/>
      <c r="L95" s="4"/>
    </row>
    <row r="96" spans="1:12" ht="20.25">
      <c r="A96" s="9">
        <v>9</v>
      </c>
      <c r="B96" s="8" t="s">
        <v>6</v>
      </c>
      <c r="C96" s="11">
        <v>562300</v>
      </c>
      <c r="D96" s="10">
        <v>562300</v>
      </c>
      <c r="E96" s="10">
        <v>427000</v>
      </c>
      <c r="F96" s="6">
        <v>0</v>
      </c>
      <c r="G96" s="6" cm="1">
        <f t="array" ref="G96">IF(AND(ISNUMBER(F96),ISNUMBER(C96)),F96/C96*100,null)</f>
        <v>0</v>
      </c>
      <c r="H96" s="5"/>
      <c r="I96" s="5"/>
      <c r="J96" s="5"/>
      <c r="K96" s="5"/>
      <c r="L96" s="4"/>
    </row>
    <row r="97" spans="1:12" ht="20.25">
      <c r="A97" s="9">
        <v>10</v>
      </c>
      <c r="B97" s="8" t="s">
        <v>5</v>
      </c>
      <c r="C97" s="7"/>
      <c r="D97" s="5"/>
      <c r="E97" s="5"/>
      <c r="F97" s="6"/>
      <c r="G97" s="6"/>
      <c r="H97" s="5"/>
      <c r="I97" s="5"/>
      <c r="J97" s="5"/>
      <c r="K97" s="5"/>
      <c r="L97" s="4"/>
    </row>
    <row r="98" spans="1:12" ht="20.25">
      <c r="A98" s="9">
        <v>11</v>
      </c>
      <c r="B98" s="8" t="s">
        <v>4</v>
      </c>
      <c r="C98" s="7"/>
      <c r="D98" s="5"/>
      <c r="E98" s="5"/>
      <c r="F98" s="6"/>
      <c r="G98" s="6"/>
      <c r="H98" s="5"/>
      <c r="I98" s="5"/>
      <c r="J98" s="5"/>
      <c r="K98" s="5"/>
      <c r="L98" s="4"/>
    </row>
    <row r="99" spans="1:12" ht="20.25">
      <c r="A99" s="9">
        <v>12</v>
      </c>
      <c r="B99" s="8" t="s">
        <v>3</v>
      </c>
      <c r="C99" s="11">
        <v>519700</v>
      </c>
      <c r="D99" s="10">
        <v>519700</v>
      </c>
      <c r="E99" s="10">
        <v>206600</v>
      </c>
      <c r="F99" s="6">
        <v>97206.09</v>
      </c>
      <c r="G99" s="6" cm="1">
        <f t="array" ref="G99">IF(AND(ISNUMBER(F99),ISNUMBER(C99)),F99/C99*100,null)</f>
        <v>18.704269771021742</v>
      </c>
      <c r="H99" s="10">
        <v>47.050382381413364</v>
      </c>
      <c r="I99" s="10">
        <v>97206.09</v>
      </c>
      <c r="J99" s="10">
        <v>18.704269771021742</v>
      </c>
      <c r="K99" s="10">
        <v>47.050382381413364</v>
      </c>
      <c r="L99" s="4"/>
    </row>
    <row r="100" spans="1:12" ht="20.25">
      <c r="A100" s="9">
        <v>13</v>
      </c>
      <c r="B100" s="8" t="s">
        <v>2</v>
      </c>
      <c r="C100" s="7"/>
      <c r="D100" s="5"/>
      <c r="E100" s="5"/>
      <c r="F100" s="6"/>
      <c r="G100" s="6"/>
      <c r="H100" s="5"/>
      <c r="I100" s="5"/>
      <c r="J100" s="5"/>
      <c r="K100" s="5"/>
      <c r="L100" s="4"/>
    </row>
    <row r="101" spans="1:12" ht="20.25">
      <c r="A101" s="9">
        <v>14</v>
      </c>
      <c r="B101" s="8" t="s">
        <v>1</v>
      </c>
      <c r="C101" s="7"/>
      <c r="D101" s="5"/>
      <c r="E101" s="5"/>
      <c r="F101" s="6"/>
      <c r="G101" s="6"/>
      <c r="H101" s="5"/>
      <c r="I101" s="5"/>
      <c r="J101" s="5"/>
      <c r="K101" s="5"/>
      <c r="L101" s="4"/>
    </row>
    <row r="102" spans="1:12" ht="22.5" customHeight="1">
      <c r="A102" s="83" t="s">
        <v>0</v>
      </c>
      <c r="B102" s="84"/>
      <c r="C102" s="2"/>
      <c r="D102" s="2"/>
      <c r="E102" s="2"/>
      <c r="F102" s="3"/>
      <c r="G102" s="3"/>
      <c r="H102" s="2"/>
      <c r="I102" s="2"/>
      <c r="J102" s="2"/>
      <c r="K102" s="2"/>
      <c r="L102" s="2"/>
    </row>
  </sheetData>
  <mergeCells count="20">
    <mergeCell ref="B1:L1"/>
    <mergeCell ref="B2:L2"/>
    <mergeCell ref="B3:L3"/>
    <mergeCell ref="A72:B72"/>
    <mergeCell ref="A87:B87"/>
    <mergeCell ref="A102:B102"/>
    <mergeCell ref="A8:B8"/>
    <mergeCell ref="A9:B9"/>
    <mergeCell ref="A10:B10"/>
    <mergeCell ref="A11:B11"/>
    <mergeCell ref="A29:B29"/>
    <mergeCell ref="A50:B50"/>
    <mergeCell ref="A4:B7"/>
    <mergeCell ref="C4:K4"/>
    <mergeCell ref="L4:L7"/>
    <mergeCell ref="C5:D5"/>
    <mergeCell ref="E5:E6"/>
    <mergeCell ref="F5:K5"/>
    <mergeCell ref="F6:H6"/>
    <mergeCell ref="I6:K6"/>
  </mergeCells>
  <printOptions horizontalCentered="1"/>
  <pageMargins left="0.39370078740157483" right="0.39370078740157483" top="0.78740157480314965" bottom="0.78740157480314965" header="0" footer="0"/>
  <pageSetup paperSize="9" scale="7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FE6C-3DF2-45EA-9D6C-78C03840C9B3}">
  <dimension ref="A1:R104"/>
  <sheetViews>
    <sheetView showGridLines="0" view="pageBreakPreview" topLeftCell="A61" zoomScale="40" zoomScaleNormal="55" zoomScaleSheetLayoutView="40" workbookViewId="0">
      <selection activeCell="P16" sqref="P16"/>
    </sheetView>
  </sheetViews>
  <sheetFormatPr defaultColWidth="8.75" defaultRowHeight="15" customHeight="1"/>
  <cols>
    <col min="1" max="1" width="6.375" style="1" customWidth="1"/>
    <col min="2" max="2" width="50.625" style="1" customWidth="1"/>
    <col min="3" max="18" width="20.625" style="1" customWidth="1"/>
    <col min="19" max="19" width="176.125" style="1" customWidth="1"/>
    <col min="20" max="16384" width="8.75" style="1"/>
  </cols>
  <sheetData>
    <row r="1" spans="1:18" s="103" customFormat="1" ht="22.5" customHeight="1">
      <c r="B1" s="109" t="s">
        <v>157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s="103" customFormat="1" ht="22.5" customHeight="1">
      <c r="B2" s="109" t="s">
        <v>158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8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ht="71.25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91" t="s">
        <v>119</v>
      </c>
      <c r="J4" s="92"/>
      <c r="K4" s="93"/>
      <c r="L4" s="91" t="s">
        <v>118</v>
      </c>
      <c r="M4" s="92"/>
      <c r="N4" s="93"/>
      <c r="O4" s="91" t="s">
        <v>117</v>
      </c>
      <c r="P4" s="92"/>
      <c r="Q4" s="93"/>
      <c r="R4" s="68" t="s">
        <v>104</v>
      </c>
    </row>
    <row r="5" spans="1:18" ht="47.25" customHeight="1">
      <c r="A5" s="61"/>
      <c r="B5" s="62"/>
      <c r="C5" s="71" t="s">
        <v>103</v>
      </c>
      <c r="D5" s="72"/>
      <c r="E5" s="73" t="s">
        <v>102</v>
      </c>
      <c r="F5" s="75" t="s">
        <v>101</v>
      </c>
      <c r="G5" s="76"/>
      <c r="H5" s="76"/>
      <c r="I5" s="96" t="s">
        <v>116</v>
      </c>
      <c r="J5" s="97"/>
      <c r="K5" s="98"/>
      <c r="L5" s="96" t="s">
        <v>116</v>
      </c>
      <c r="M5" s="97"/>
      <c r="N5" s="98"/>
      <c r="O5" s="96" t="s">
        <v>116</v>
      </c>
      <c r="P5" s="97"/>
      <c r="Q5" s="98"/>
      <c r="R5" s="69"/>
    </row>
    <row r="6" spans="1:18" ht="47.25" customHeight="1">
      <c r="A6" s="61"/>
      <c r="B6" s="62"/>
      <c r="C6" s="20" t="s">
        <v>100</v>
      </c>
      <c r="D6" s="22" t="s">
        <v>99</v>
      </c>
      <c r="E6" s="74"/>
      <c r="F6" s="75" t="s">
        <v>100</v>
      </c>
      <c r="G6" s="76"/>
      <c r="H6" s="77"/>
      <c r="I6" s="27" t="s">
        <v>115</v>
      </c>
      <c r="J6" s="94" t="s">
        <v>114</v>
      </c>
      <c r="K6" s="95"/>
      <c r="L6" s="27" t="s">
        <v>115</v>
      </c>
      <c r="M6" s="94" t="s">
        <v>114</v>
      </c>
      <c r="N6" s="95"/>
      <c r="O6" s="27" t="s">
        <v>115</v>
      </c>
      <c r="P6" s="94" t="s">
        <v>114</v>
      </c>
      <c r="Q6" s="95"/>
      <c r="R6" s="69"/>
    </row>
    <row r="7" spans="1:18" ht="47.25" customHeight="1">
      <c r="A7" s="63"/>
      <c r="B7" s="64"/>
      <c r="C7" s="20" t="s">
        <v>98</v>
      </c>
      <c r="D7" s="22" t="s">
        <v>98</v>
      </c>
      <c r="E7" s="21" t="s">
        <v>98</v>
      </c>
      <c r="F7" s="20" t="s">
        <v>98</v>
      </c>
      <c r="G7" s="20" t="s">
        <v>97</v>
      </c>
      <c r="H7" s="20" t="s">
        <v>96</v>
      </c>
      <c r="I7" s="27" t="s">
        <v>113</v>
      </c>
      <c r="J7" s="26" t="s">
        <v>113</v>
      </c>
      <c r="K7" s="26" t="s">
        <v>112</v>
      </c>
      <c r="L7" s="27" t="s">
        <v>113</v>
      </c>
      <c r="M7" s="26" t="s">
        <v>113</v>
      </c>
      <c r="N7" s="26" t="s">
        <v>112</v>
      </c>
      <c r="O7" s="27" t="s">
        <v>113</v>
      </c>
      <c r="P7" s="26" t="s">
        <v>113</v>
      </c>
      <c r="Q7" s="26" t="s">
        <v>112</v>
      </c>
      <c r="R7" s="70"/>
    </row>
    <row r="8" spans="1:18" ht="42" customHeight="1">
      <c r="A8" s="85" t="s">
        <v>95</v>
      </c>
      <c r="B8" s="86"/>
      <c r="C8" s="18">
        <v>5099000</v>
      </c>
      <c r="D8" s="18">
        <v>5099000</v>
      </c>
      <c r="E8" s="18">
        <v>3782272.88</v>
      </c>
      <c r="F8" s="18">
        <f>F9+F10</f>
        <v>1178501.99</v>
      </c>
      <c r="G8" s="18">
        <f>F8/C8*100</f>
        <v>23.112414002745634</v>
      </c>
      <c r="H8" s="18">
        <f>F8/E8*100</f>
        <v>31.158565957303431</v>
      </c>
      <c r="I8" s="18">
        <v>2000</v>
      </c>
      <c r="J8" s="18">
        <v>0</v>
      </c>
      <c r="K8" s="18">
        <v>0</v>
      </c>
      <c r="L8" s="18">
        <v>500</v>
      </c>
      <c r="M8" s="18">
        <v>0</v>
      </c>
      <c r="N8" s="18">
        <v>0</v>
      </c>
      <c r="O8" s="18">
        <v>1500</v>
      </c>
      <c r="P8" s="18">
        <v>0</v>
      </c>
      <c r="Q8" s="18">
        <v>0</v>
      </c>
      <c r="R8" s="18" t="s">
        <v>15</v>
      </c>
    </row>
    <row r="9" spans="1:18" ht="42" customHeight="1">
      <c r="A9" s="87" t="s">
        <v>94</v>
      </c>
      <c r="B9" s="88"/>
      <c r="C9" s="15">
        <v>143000</v>
      </c>
      <c r="D9" s="15">
        <v>143000</v>
      </c>
      <c r="E9" s="15">
        <v>429952.88</v>
      </c>
      <c r="F9" s="15">
        <f>F11+F29+F50+F74</f>
        <v>282970.88</v>
      </c>
      <c r="G9" s="15">
        <f>F9/C9*100</f>
        <v>197.88173426573428</v>
      </c>
      <c r="H9" s="15">
        <f>F9/E9*100</f>
        <v>65.81439342841476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 t="s">
        <v>15</v>
      </c>
    </row>
    <row r="10" spans="1:18" ht="42" customHeight="1">
      <c r="A10" s="89" t="s">
        <v>93</v>
      </c>
      <c r="B10" s="90"/>
      <c r="C10" s="3">
        <v>4956000</v>
      </c>
      <c r="D10" s="3">
        <v>4956000</v>
      </c>
      <c r="E10" s="3">
        <v>3352320</v>
      </c>
      <c r="F10" s="3">
        <v>895531.11</v>
      </c>
      <c r="G10" s="3">
        <f>F10/C10*100</f>
        <v>18.069634987893462</v>
      </c>
      <c r="H10" s="3">
        <f>F10/E10*100</f>
        <v>26.713771656643758</v>
      </c>
      <c r="I10" s="3">
        <v>2000</v>
      </c>
      <c r="J10" s="3">
        <v>0</v>
      </c>
      <c r="K10" s="3">
        <v>0</v>
      </c>
      <c r="L10" s="3">
        <v>500</v>
      </c>
      <c r="M10" s="3">
        <v>0</v>
      </c>
      <c r="N10" s="3">
        <v>0</v>
      </c>
      <c r="O10" s="3">
        <v>1500</v>
      </c>
      <c r="P10" s="3">
        <v>0</v>
      </c>
      <c r="Q10" s="3">
        <v>0</v>
      </c>
      <c r="R10" s="3" t="s">
        <v>15</v>
      </c>
    </row>
    <row r="11" spans="1:18" ht="42" customHeight="1">
      <c r="A11" s="81" t="s">
        <v>92</v>
      </c>
      <c r="B11" s="82"/>
      <c r="C11" s="15">
        <v>143000</v>
      </c>
      <c r="D11" s="15">
        <v>143000</v>
      </c>
      <c r="E11" s="15">
        <v>322720.88</v>
      </c>
      <c r="F11" s="15">
        <v>190232.88</v>
      </c>
      <c r="G11" s="15">
        <f>F11/C11*100</f>
        <v>133.02998601398602</v>
      </c>
      <c r="H11" s="15">
        <f>F11/E11*100</f>
        <v>58.946567076787851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 t="s">
        <v>15</v>
      </c>
    </row>
    <row r="12" spans="1:18" ht="22.5" customHeight="1">
      <c r="A12" s="9">
        <v>1</v>
      </c>
      <c r="B12" s="8" t="s">
        <v>91</v>
      </c>
      <c r="C12" s="25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24"/>
    </row>
    <row r="13" spans="1:18" ht="22.5" customHeight="1">
      <c r="A13" s="9">
        <v>2</v>
      </c>
      <c r="B13" s="8" t="s">
        <v>90</v>
      </c>
      <c r="C13" s="25">
        <v>0</v>
      </c>
      <c r="D13" s="6">
        <v>0</v>
      </c>
      <c r="E13" s="6">
        <v>1528</v>
      </c>
      <c r="F13" s="6">
        <v>1528</v>
      </c>
      <c r="G13" s="6">
        <v>0</v>
      </c>
      <c r="H13" s="6">
        <f t="shared" ref="H13:H21" si="0">F13/E13*100</f>
        <v>100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24"/>
    </row>
    <row r="14" spans="1:18" ht="22.5" customHeight="1">
      <c r="A14" s="9">
        <v>3</v>
      </c>
      <c r="B14" s="8" t="s">
        <v>89</v>
      </c>
      <c r="C14" s="25">
        <v>0</v>
      </c>
      <c r="D14" s="6">
        <v>0</v>
      </c>
      <c r="E14" s="6">
        <v>60000</v>
      </c>
      <c r="F14" s="6">
        <v>45505</v>
      </c>
      <c r="G14" s="6">
        <v>0</v>
      </c>
      <c r="H14" s="6">
        <f t="shared" si="0"/>
        <v>75.841666666666669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24"/>
    </row>
    <row r="15" spans="1:18" ht="22.5" customHeight="1">
      <c r="A15" s="9">
        <v>4</v>
      </c>
      <c r="B15" s="8" t="s">
        <v>88</v>
      </c>
      <c r="C15" s="25">
        <v>0</v>
      </c>
      <c r="D15" s="6">
        <v>0</v>
      </c>
      <c r="E15" s="6">
        <v>2000</v>
      </c>
      <c r="F15" s="6">
        <v>1528</v>
      </c>
      <c r="G15" s="6">
        <v>0</v>
      </c>
      <c r="H15" s="6">
        <f t="shared" si="0"/>
        <v>76.400000000000006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24"/>
    </row>
    <row r="16" spans="1:18" ht="22.5" customHeight="1">
      <c r="A16" s="9">
        <v>5</v>
      </c>
      <c r="B16" s="8" t="s">
        <v>87</v>
      </c>
      <c r="C16" s="25">
        <v>0</v>
      </c>
      <c r="D16" s="6">
        <v>0</v>
      </c>
      <c r="E16" s="6">
        <v>60000</v>
      </c>
      <c r="F16" s="6">
        <v>44747</v>
      </c>
      <c r="G16" s="6">
        <v>0</v>
      </c>
      <c r="H16" s="6">
        <f t="shared" si="0"/>
        <v>74.578333333333333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24"/>
    </row>
    <row r="17" spans="1:18" ht="22.5" customHeight="1">
      <c r="A17" s="9">
        <v>6</v>
      </c>
      <c r="B17" s="8" t="s">
        <v>86</v>
      </c>
      <c r="C17" s="25">
        <v>0</v>
      </c>
      <c r="D17" s="6">
        <v>0</v>
      </c>
      <c r="E17" s="6">
        <v>60500</v>
      </c>
      <c r="F17" s="6">
        <v>45170</v>
      </c>
      <c r="G17" s="6">
        <v>0</v>
      </c>
      <c r="H17" s="6">
        <f t="shared" si="0"/>
        <v>74.661157024793397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24"/>
    </row>
    <row r="18" spans="1:18" ht="22.5" customHeight="1">
      <c r="A18" s="9">
        <v>7</v>
      </c>
      <c r="B18" s="8" t="s">
        <v>85</v>
      </c>
      <c r="C18" s="25">
        <v>0</v>
      </c>
      <c r="D18" s="6">
        <v>0</v>
      </c>
      <c r="E18" s="6">
        <v>17348</v>
      </c>
      <c r="F18" s="6">
        <v>1568</v>
      </c>
      <c r="G18" s="6">
        <v>0</v>
      </c>
      <c r="H18" s="6">
        <f t="shared" si="0"/>
        <v>9.0385058796403044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24"/>
    </row>
    <row r="19" spans="1:18" ht="22.5" customHeight="1">
      <c r="A19" s="9">
        <v>8</v>
      </c>
      <c r="B19" s="8" t="s">
        <v>84</v>
      </c>
      <c r="C19" s="25">
        <v>0</v>
      </c>
      <c r="D19" s="6">
        <v>0</v>
      </c>
      <c r="E19" s="6">
        <v>60500</v>
      </c>
      <c r="F19" s="6">
        <v>32130</v>
      </c>
      <c r="G19" s="6">
        <v>0</v>
      </c>
      <c r="H19" s="6">
        <f t="shared" si="0"/>
        <v>53.107438016528931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24"/>
    </row>
    <row r="20" spans="1:18" ht="22.5" customHeight="1">
      <c r="A20" s="9">
        <v>9</v>
      </c>
      <c r="B20" s="8" t="s">
        <v>83</v>
      </c>
      <c r="C20" s="25">
        <v>0</v>
      </c>
      <c r="D20" s="6">
        <v>0</v>
      </c>
      <c r="E20" s="6">
        <v>3584</v>
      </c>
      <c r="F20" s="6">
        <v>2956</v>
      </c>
      <c r="G20" s="6">
        <v>0</v>
      </c>
      <c r="H20" s="6">
        <f t="shared" si="0"/>
        <v>82.477678571428569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24"/>
    </row>
    <row r="21" spans="1:18" ht="22.5" customHeight="1">
      <c r="A21" s="9">
        <v>10</v>
      </c>
      <c r="B21" s="8" t="s">
        <v>82</v>
      </c>
      <c r="C21" s="25">
        <v>0</v>
      </c>
      <c r="D21" s="6">
        <v>0</v>
      </c>
      <c r="E21" s="6">
        <v>7200</v>
      </c>
      <c r="F21" s="6">
        <v>4352</v>
      </c>
      <c r="G21" s="6">
        <v>0</v>
      </c>
      <c r="H21" s="6">
        <f t="shared" si="0"/>
        <v>60.444444444444443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24"/>
    </row>
    <row r="22" spans="1:18" ht="22.5" customHeight="1">
      <c r="A22" s="9">
        <v>11</v>
      </c>
      <c r="B22" s="8" t="s">
        <v>81</v>
      </c>
      <c r="C22" s="25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24"/>
    </row>
    <row r="23" spans="1:18" ht="22.5" customHeight="1">
      <c r="A23" s="9">
        <v>12</v>
      </c>
      <c r="B23" s="8" t="s">
        <v>80</v>
      </c>
      <c r="C23" s="25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24"/>
    </row>
    <row r="24" spans="1:18" ht="22.5" customHeight="1">
      <c r="A24" s="9">
        <v>13</v>
      </c>
      <c r="B24" s="8" t="s">
        <v>79</v>
      </c>
      <c r="C24" s="25">
        <v>0</v>
      </c>
      <c r="D24" s="6">
        <v>0</v>
      </c>
      <c r="E24" s="6">
        <v>2160</v>
      </c>
      <c r="F24" s="6">
        <v>1912</v>
      </c>
      <c r="G24" s="6">
        <v>0</v>
      </c>
      <c r="H24" s="6">
        <f>F24/E24*100</f>
        <v>88.518518518518519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24"/>
    </row>
    <row r="25" spans="1:18" ht="20.25">
      <c r="A25" s="9">
        <v>14</v>
      </c>
      <c r="B25" s="8" t="s">
        <v>78</v>
      </c>
      <c r="C25" s="25">
        <v>143000</v>
      </c>
      <c r="D25" s="6">
        <v>143000</v>
      </c>
      <c r="E25" s="6">
        <v>41200</v>
      </c>
      <c r="F25" s="6">
        <v>2184</v>
      </c>
      <c r="G25" s="6">
        <f>F25/C25*100</f>
        <v>1.5272727272727273</v>
      </c>
      <c r="H25" s="6">
        <f>F25/E25*100</f>
        <v>5.3009708737864081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24"/>
    </row>
    <row r="26" spans="1:18" ht="22.5" customHeight="1">
      <c r="A26" s="9">
        <v>15</v>
      </c>
      <c r="B26" s="8" t="s">
        <v>77</v>
      </c>
      <c r="C26" s="25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24"/>
    </row>
    <row r="27" spans="1:18" ht="22.5" customHeight="1">
      <c r="A27" s="9">
        <v>16</v>
      </c>
      <c r="B27" s="8" t="s">
        <v>76</v>
      </c>
      <c r="C27" s="25">
        <v>0</v>
      </c>
      <c r="D27" s="6">
        <v>0</v>
      </c>
      <c r="E27" s="6">
        <v>3116.88</v>
      </c>
      <c r="F27" s="6">
        <v>3116.88</v>
      </c>
      <c r="G27" s="6">
        <v>0</v>
      </c>
      <c r="H27" s="6">
        <f>F27/E27*100</f>
        <v>100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24"/>
    </row>
    <row r="28" spans="1:18" ht="22.5" customHeight="1">
      <c r="A28" s="9">
        <v>17</v>
      </c>
      <c r="B28" s="8" t="s">
        <v>75</v>
      </c>
      <c r="C28" s="25">
        <v>0</v>
      </c>
      <c r="D28" s="6">
        <v>0</v>
      </c>
      <c r="E28" s="6">
        <v>3584</v>
      </c>
      <c r="F28" s="6">
        <v>3536</v>
      </c>
      <c r="G28" s="6">
        <v>0</v>
      </c>
      <c r="H28" s="6">
        <f>F28/E28*100</f>
        <v>98.660714285714292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24"/>
    </row>
    <row r="29" spans="1:18" ht="22.5" customHeight="1">
      <c r="A29" s="81" t="s">
        <v>74</v>
      </c>
      <c r="B29" s="82"/>
      <c r="C29" s="15">
        <v>0</v>
      </c>
      <c r="D29" s="15">
        <v>0</v>
      </c>
      <c r="E29" s="15">
        <v>57892</v>
      </c>
      <c r="F29" s="15">
        <f>SUM(F30:F49)</f>
        <v>52034</v>
      </c>
      <c r="G29" s="15">
        <v>0</v>
      </c>
      <c r="H29" s="15">
        <f>F29/E29*100</f>
        <v>89.881158018379054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 t="s">
        <v>15</v>
      </c>
    </row>
    <row r="30" spans="1:18" ht="22.5" customHeight="1">
      <c r="A30" s="9">
        <v>1</v>
      </c>
      <c r="B30" s="8" t="s">
        <v>73</v>
      </c>
      <c r="C30" s="25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24"/>
    </row>
    <row r="31" spans="1:18" ht="22.5" customHeight="1">
      <c r="A31" s="9">
        <v>2</v>
      </c>
      <c r="B31" s="8" t="s">
        <v>72</v>
      </c>
      <c r="C31" s="25">
        <v>0</v>
      </c>
      <c r="D31" s="6">
        <v>0</v>
      </c>
      <c r="E31" s="6">
        <v>8580</v>
      </c>
      <c r="F31" s="6">
        <v>7650</v>
      </c>
      <c r="G31" s="6">
        <v>0</v>
      </c>
      <c r="H31" s="6">
        <f>F31/E31*100</f>
        <v>89.16083916083916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24"/>
    </row>
    <row r="32" spans="1:18" ht="22.5" customHeight="1">
      <c r="A32" s="9">
        <v>3</v>
      </c>
      <c r="B32" s="8" t="s">
        <v>71</v>
      </c>
      <c r="C32" s="25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24"/>
    </row>
    <row r="33" spans="1:18" ht="22.5" customHeight="1">
      <c r="A33" s="9">
        <v>4</v>
      </c>
      <c r="B33" s="8" t="s">
        <v>70</v>
      </c>
      <c r="C33" s="25">
        <v>0</v>
      </c>
      <c r="D33" s="6">
        <v>0</v>
      </c>
      <c r="E33" s="6">
        <v>8060</v>
      </c>
      <c r="F33" s="6">
        <v>8060</v>
      </c>
      <c r="G33" s="6">
        <v>0</v>
      </c>
      <c r="H33" s="6">
        <f>F33/E33*100</f>
        <v>100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24"/>
    </row>
    <row r="34" spans="1:18" ht="22.5" customHeight="1">
      <c r="A34" s="9">
        <v>5</v>
      </c>
      <c r="B34" s="8" t="s">
        <v>69</v>
      </c>
      <c r="C34" s="25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24"/>
    </row>
    <row r="35" spans="1:18" ht="22.5" customHeight="1">
      <c r="A35" s="9">
        <v>6</v>
      </c>
      <c r="B35" s="8" t="s">
        <v>68</v>
      </c>
      <c r="C35" s="25">
        <v>0</v>
      </c>
      <c r="D35" s="6">
        <v>0</v>
      </c>
      <c r="E35" s="6">
        <v>7260</v>
      </c>
      <c r="F35" s="6">
        <v>2992</v>
      </c>
      <c r="G35" s="6">
        <v>0</v>
      </c>
      <c r="H35" s="6">
        <f>F35/E35*100</f>
        <v>41.212121212121211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24"/>
    </row>
    <row r="36" spans="1:18" ht="22.5" customHeight="1">
      <c r="A36" s="9">
        <v>7</v>
      </c>
      <c r="B36" s="8" t="s">
        <v>67</v>
      </c>
      <c r="C36" s="25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24"/>
    </row>
    <row r="37" spans="1:18" ht="22.5" customHeight="1">
      <c r="A37" s="9">
        <v>8</v>
      </c>
      <c r="B37" s="8" t="s">
        <v>66</v>
      </c>
      <c r="C37" s="25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24"/>
    </row>
    <row r="38" spans="1:18" ht="22.5" customHeight="1">
      <c r="A38" s="9">
        <v>9</v>
      </c>
      <c r="B38" s="8" t="s">
        <v>65</v>
      </c>
      <c r="C38" s="25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24"/>
    </row>
    <row r="39" spans="1:18" ht="22.5" customHeight="1">
      <c r="A39" s="9">
        <v>10</v>
      </c>
      <c r="B39" s="8" t="s">
        <v>64</v>
      </c>
      <c r="C39" s="25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24"/>
    </row>
    <row r="40" spans="1:18" ht="22.5" customHeight="1">
      <c r="A40" s="9">
        <v>11</v>
      </c>
      <c r="B40" s="8" t="s">
        <v>63</v>
      </c>
      <c r="C40" s="25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24"/>
    </row>
    <row r="41" spans="1:18" ht="22.5" customHeight="1">
      <c r="A41" s="9">
        <v>12</v>
      </c>
      <c r="B41" s="8" t="s">
        <v>62</v>
      </c>
      <c r="C41" s="25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24"/>
    </row>
    <row r="42" spans="1:18" ht="22.5" customHeight="1">
      <c r="A42" s="9">
        <v>13</v>
      </c>
      <c r="B42" s="8" t="s">
        <v>61</v>
      </c>
      <c r="C42" s="25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24"/>
    </row>
    <row r="43" spans="1:18" ht="22.5" customHeight="1">
      <c r="A43" s="9">
        <v>14</v>
      </c>
      <c r="B43" s="8" t="s">
        <v>60</v>
      </c>
      <c r="C43" s="25">
        <v>0</v>
      </c>
      <c r="D43" s="6">
        <v>0</v>
      </c>
      <c r="E43" s="6">
        <v>6524</v>
      </c>
      <c r="F43" s="6">
        <v>6524</v>
      </c>
      <c r="G43" s="6">
        <v>0</v>
      </c>
      <c r="H43" s="6">
        <f>F43/E43*100</f>
        <v>100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24"/>
    </row>
    <row r="44" spans="1:18" ht="22.5" customHeight="1">
      <c r="A44" s="9">
        <v>15</v>
      </c>
      <c r="B44" s="8" t="s">
        <v>59</v>
      </c>
      <c r="C44" s="25">
        <v>0</v>
      </c>
      <c r="D44" s="6">
        <v>0</v>
      </c>
      <c r="E44" s="6">
        <v>6620</v>
      </c>
      <c r="F44" s="6">
        <v>5960</v>
      </c>
      <c r="G44" s="6">
        <v>0</v>
      </c>
      <c r="H44" s="6">
        <f>F44/E44*100</f>
        <v>90.030211480362539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24"/>
    </row>
    <row r="45" spans="1:18" ht="22.5" customHeight="1">
      <c r="A45" s="9">
        <v>16</v>
      </c>
      <c r="B45" s="8" t="s">
        <v>58</v>
      </c>
      <c r="C45" s="25">
        <v>0</v>
      </c>
      <c r="D45" s="6">
        <v>0</v>
      </c>
      <c r="E45" s="6">
        <v>13268</v>
      </c>
      <c r="F45" s="6">
        <v>13268</v>
      </c>
      <c r="G45" s="6">
        <v>0</v>
      </c>
      <c r="H45" s="6">
        <f>F45/E45*100</f>
        <v>100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24"/>
    </row>
    <row r="46" spans="1:18" ht="22.5" customHeight="1">
      <c r="A46" s="9">
        <v>17</v>
      </c>
      <c r="B46" s="8" t="s">
        <v>57</v>
      </c>
      <c r="C46" s="25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24"/>
    </row>
    <row r="47" spans="1:18" ht="22.5" customHeight="1">
      <c r="A47" s="9">
        <v>18</v>
      </c>
      <c r="B47" s="8" t="s">
        <v>56</v>
      </c>
      <c r="C47" s="25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24"/>
    </row>
    <row r="48" spans="1:18" ht="22.5" customHeight="1">
      <c r="A48" s="9">
        <v>19</v>
      </c>
      <c r="B48" s="8" t="s">
        <v>55</v>
      </c>
      <c r="C48" s="25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24"/>
    </row>
    <row r="49" spans="1:18" ht="22.5" customHeight="1">
      <c r="A49" s="9">
        <v>20</v>
      </c>
      <c r="B49" s="8" t="s">
        <v>54</v>
      </c>
      <c r="C49" s="25">
        <v>0</v>
      </c>
      <c r="D49" s="6">
        <v>0</v>
      </c>
      <c r="E49" s="6">
        <v>7580</v>
      </c>
      <c r="F49" s="6">
        <v>7580</v>
      </c>
      <c r="G49" s="6">
        <v>0</v>
      </c>
      <c r="H49" s="6">
        <f>F49/E49*100</f>
        <v>100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24"/>
    </row>
    <row r="50" spans="1:18" ht="22.5" customHeight="1">
      <c r="A50" s="81" t="s">
        <v>53</v>
      </c>
      <c r="B50" s="82"/>
      <c r="C50" s="15">
        <v>0</v>
      </c>
      <c r="D50" s="15">
        <v>0</v>
      </c>
      <c r="E50" s="15">
        <v>38880</v>
      </c>
      <c r="F50" s="15">
        <v>30244</v>
      </c>
      <c r="G50" s="15">
        <v>0</v>
      </c>
      <c r="H50" s="15">
        <f>F50/E50*100</f>
        <v>77.788065843621396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 t="s">
        <v>15</v>
      </c>
    </row>
    <row r="51" spans="1:18" ht="22.5" customHeight="1">
      <c r="A51" s="9">
        <v>1</v>
      </c>
      <c r="B51" s="8" t="s">
        <v>52</v>
      </c>
      <c r="C51" s="25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24"/>
    </row>
    <row r="52" spans="1:18" ht="22.5" customHeight="1">
      <c r="A52" s="9">
        <v>2</v>
      </c>
      <c r="B52" s="8" t="s">
        <v>51</v>
      </c>
      <c r="C52" s="25">
        <v>0</v>
      </c>
      <c r="D52" s="6">
        <v>0</v>
      </c>
      <c r="E52" s="6">
        <v>10760</v>
      </c>
      <c r="F52" s="6">
        <v>10760</v>
      </c>
      <c r="G52" s="6">
        <v>0</v>
      </c>
      <c r="H52" s="6">
        <f>F52/E52*100</f>
        <v>100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24"/>
    </row>
    <row r="53" spans="1:18" ht="22.5" customHeight="1">
      <c r="A53" s="9">
        <v>3</v>
      </c>
      <c r="B53" s="8" t="s">
        <v>50</v>
      </c>
      <c r="C53" s="25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24"/>
    </row>
    <row r="54" spans="1:18" ht="22.5" customHeight="1">
      <c r="A54" s="9">
        <v>4</v>
      </c>
      <c r="B54" s="8" t="s">
        <v>49</v>
      </c>
      <c r="C54" s="25">
        <v>0</v>
      </c>
      <c r="D54" s="6">
        <v>0</v>
      </c>
      <c r="E54" s="6">
        <v>4980</v>
      </c>
      <c r="F54" s="6">
        <v>4980</v>
      </c>
      <c r="G54" s="6">
        <v>0</v>
      </c>
      <c r="H54" s="6">
        <f>F54/E54*100</f>
        <v>100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24"/>
    </row>
    <row r="55" spans="1:18" ht="22.5" customHeight="1">
      <c r="A55" s="9">
        <v>5</v>
      </c>
      <c r="B55" s="8" t="s">
        <v>48</v>
      </c>
      <c r="C55" s="25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24"/>
    </row>
    <row r="56" spans="1:18" ht="22.5" customHeight="1">
      <c r="A56" s="9">
        <v>6</v>
      </c>
      <c r="B56" s="8" t="s">
        <v>47</v>
      </c>
      <c r="C56" s="25">
        <v>0</v>
      </c>
      <c r="D56" s="6">
        <v>0</v>
      </c>
      <c r="E56" s="6">
        <v>4980</v>
      </c>
      <c r="F56" s="6">
        <v>2130</v>
      </c>
      <c r="G56" s="6">
        <v>0</v>
      </c>
      <c r="H56" s="6">
        <f>F56/E56*100</f>
        <v>42.771084337349393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24"/>
    </row>
    <row r="57" spans="1:18" ht="22.5" customHeight="1">
      <c r="A57" s="9">
        <v>7</v>
      </c>
      <c r="B57" s="8" t="s">
        <v>46</v>
      </c>
      <c r="C57" s="25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24"/>
    </row>
    <row r="58" spans="1:18" ht="22.5" customHeight="1">
      <c r="A58" s="9">
        <v>8</v>
      </c>
      <c r="B58" s="8" t="s">
        <v>45</v>
      </c>
      <c r="C58" s="25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24"/>
    </row>
    <row r="59" spans="1:18" ht="22.5" customHeight="1">
      <c r="A59" s="9">
        <v>9</v>
      </c>
      <c r="B59" s="8" t="s">
        <v>44</v>
      </c>
      <c r="C59" s="25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24"/>
    </row>
    <row r="60" spans="1:18" ht="22.5" customHeight="1">
      <c r="A60" s="9">
        <v>10</v>
      </c>
      <c r="B60" s="8" t="s">
        <v>43</v>
      </c>
      <c r="C60" s="25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24"/>
    </row>
    <row r="61" spans="1:18" ht="22.5" customHeight="1">
      <c r="A61" s="9">
        <v>11</v>
      </c>
      <c r="B61" s="8" t="s">
        <v>42</v>
      </c>
      <c r="C61" s="25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24"/>
    </row>
    <row r="62" spans="1:18" ht="22.5" customHeight="1">
      <c r="A62" s="9">
        <v>12</v>
      </c>
      <c r="B62" s="8" t="s">
        <v>41</v>
      </c>
      <c r="C62" s="25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24"/>
    </row>
    <row r="63" spans="1:18" ht="22.5" customHeight="1">
      <c r="A63" s="9">
        <v>13</v>
      </c>
      <c r="B63" s="8" t="s">
        <v>40</v>
      </c>
      <c r="C63" s="25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24"/>
    </row>
    <row r="64" spans="1:18" ht="22.5" customHeight="1">
      <c r="A64" s="9">
        <v>14</v>
      </c>
      <c r="B64" s="8" t="s">
        <v>39</v>
      </c>
      <c r="C64" s="25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24"/>
    </row>
    <row r="65" spans="1:18" ht="22.5" customHeight="1">
      <c r="A65" s="9">
        <v>15</v>
      </c>
      <c r="B65" s="8" t="s">
        <v>38</v>
      </c>
      <c r="C65" s="25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24"/>
    </row>
    <row r="66" spans="1:18" ht="22.5" customHeight="1">
      <c r="A66" s="9">
        <v>16</v>
      </c>
      <c r="B66" s="8" t="s">
        <v>37</v>
      </c>
      <c r="C66" s="25">
        <v>0</v>
      </c>
      <c r="D66" s="6">
        <v>0</v>
      </c>
      <c r="E66" s="6">
        <v>6460</v>
      </c>
      <c r="F66" s="6">
        <v>4370</v>
      </c>
      <c r="G66" s="6">
        <v>0</v>
      </c>
      <c r="H66" s="6">
        <f>F66/E66*100</f>
        <v>67.64705882352942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24"/>
    </row>
    <row r="67" spans="1:18" ht="22.5" customHeight="1">
      <c r="A67" s="9">
        <v>17</v>
      </c>
      <c r="B67" s="8" t="s">
        <v>36</v>
      </c>
      <c r="C67" s="25">
        <v>0</v>
      </c>
      <c r="D67" s="6">
        <v>0</v>
      </c>
      <c r="E67" s="6">
        <v>5740</v>
      </c>
      <c r="F67" s="6">
        <v>2440</v>
      </c>
      <c r="G67" s="6">
        <v>0</v>
      </c>
      <c r="H67" s="6">
        <f>F67/E67*100</f>
        <v>42.508710801393725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24"/>
    </row>
    <row r="68" spans="1:18" ht="22.5" customHeight="1">
      <c r="A68" s="9">
        <v>18</v>
      </c>
      <c r="B68" s="8" t="s">
        <v>35</v>
      </c>
      <c r="C68" s="25">
        <v>0</v>
      </c>
      <c r="D68" s="6">
        <v>0</v>
      </c>
      <c r="E68" s="6">
        <v>5960</v>
      </c>
      <c r="F68" s="6">
        <v>5564</v>
      </c>
      <c r="G68" s="6">
        <v>0</v>
      </c>
      <c r="H68" s="6">
        <f>F68/E68*100</f>
        <v>93.355704697986567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24"/>
    </row>
    <row r="69" spans="1:18" ht="22.5" customHeight="1">
      <c r="A69" s="9">
        <v>19</v>
      </c>
      <c r="B69" s="8" t="s">
        <v>34</v>
      </c>
      <c r="C69" s="25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24"/>
    </row>
    <row r="70" spans="1:18" ht="22.5" customHeight="1">
      <c r="A70" s="9">
        <v>20</v>
      </c>
      <c r="B70" s="8" t="s">
        <v>111</v>
      </c>
      <c r="C70" s="25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24"/>
    </row>
    <row r="71" spans="1:18" ht="22.5" customHeight="1">
      <c r="A71" s="9">
        <v>21</v>
      </c>
      <c r="B71" s="8" t="s">
        <v>110</v>
      </c>
      <c r="C71" s="25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24"/>
    </row>
    <row r="72" spans="1:18" ht="22.5" customHeight="1">
      <c r="A72" s="9">
        <v>22</v>
      </c>
      <c r="B72" s="8" t="s">
        <v>33</v>
      </c>
      <c r="C72" s="25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24"/>
    </row>
    <row r="73" spans="1:18" ht="22.5" customHeight="1">
      <c r="A73" s="9">
        <v>23</v>
      </c>
      <c r="B73" s="8" t="s">
        <v>32</v>
      </c>
      <c r="C73" s="25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24"/>
    </row>
    <row r="74" spans="1:18" ht="22.5" customHeight="1">
      <c r="A74" s="81" t="s">
        <v>31</v>
      </c>
      <c r="B74" s="82"/>
      <c r="C74" s="15">
        <v>0</v>
      </c>
      <c r="D74" s="15">
        <v>0</v>
      </c>
      <c r="E74" s="15">
        <v>10460</v>
      </c>
      <c r="F74" s="15">
        <v>10460</v>
      </c>
      <c r="G74" s="15">
        <v>0</v>
      </c>
      <c r="H74" s="15">
        <f>F74/E74*100</f>
        <v>100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 t="s">
        <v>15</v>
      </c>
    </row>
    <row r="75" spans="1:18" ht="22.5" customHeight="1">
      <c r="A75" s="9">
        <v>1</v>
      </c>
      <c r="B75" s="8" t="s">
        <v>30</v>
      </c>
      <c r="C75" s="25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24"/>
    </row>
    <row r="76" spans="1:18" ht="22.5" customHeight="1">
      <c r="A76" s="9">
        <v>2</v>
      </c>
      <c r="B76" s="8" t="s">
        <v>29</v>
      </c>
      <c r="C76" s="25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24"/>
    </row>
    <row r="77" spans="1:18" ht="22.5" customHeight="1">
      <c r="A77" s="9">
        <v>3</v>
      </c>
      <c r="B77" s="8" t="s">
        <v>28</v>
      </c>
      <c r="C77" s="25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24"/>
    </row>
    <row r="78" spans="1:18" ht="22.5" customHeight="1">
      <c r="A78" s="9">
        <v>4</v>
      </c>
      <c r="B78" s="8" t="s">
        <v>27</v>
      </c>
      <c r="C78" s="25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24"/>
    </row>
    <row r="79" spans="1:18" ht="22.5" customHeight="1">
      <c r="A79" s="9">
        <v>5</v>
      </c>
      <c r="B79" s="8" t="s">
        <v>26</v>
      </c>
      <c r="C79" s="25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24"/>
    </row>
    <row r="80" spans="1:18" ht="22.5" customHeight="1">
      <c r="A80" s="9">
        <v>6</v>
      </c>
      <c r="B80" s="8" t="s">
        <v>25</v>
      </c>
      <c r="C80" s="25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24"/>
    </row>
    <row r="81" spans="1:18" ht="22.5" customHeight="1">
      <c r="A81" s="9">
        <v>7</v>
      </c>
      <c r="B81" s="8" t="s">
        <v>24</v>
      </c>
      <c r="C81" s="25">
        <v>0</v>
      </c>
      <c r="D81" s="6">
        <v>0</v>
      </c>
      <c r="E81" s="6">
        <v>10460</v>
      </c>
      <c r="F81" s="6">
        <v>10460</v>
      </c>
      <c r="G81" s="6">
        <v>0</v>
      </c>
      <c r="H81" s="6">
        <f>F81/E81*100</f>
        <v>100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24"/>
    </row>
    <row r="82" spans="1:18" ht="22.5" customHeight="1">
      <c r="A82" s="9">
        <v>8</v>
      </c>
      <c r="B82" s="8" t="s">
        <v>23</v>
      </c>
      <c r="C82" s="25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24"/>
    </row>
    <row r="83" spans="1:18" ht="22.5" customHeight="1">
      <c r="A83" s="9">
        <v>9</v>
      </c>
      <c r="B83" s="8" t="s">
        <v>22</v>
      </c>
      <c r="C83" s="25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24"/>
    </row>
    <row r="84" spans="1:18" ht="22.5" customHeight="1">
      <c r="A84" s="9">
        <v>10</v>
      </c>
      <c r="B84" s="8" t="s">
        <v>21</v>
      </c>
      <c r="C84" s="25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24"/>
    </row>
    <row r="85" spans="1:18" ht="22.5" customHeight="1">
      <c r="A85" s="9">
        <v>11</v>
      </c>
      <c r="B85" s="8" t="s">
        <v>20</v>
      </c>
      <c r="C85" s="25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24"/>
    </row>
    <row r="86" spans="1:18" ht="22.5" customHeight="1">
      <c r="A86" s="9">
        <v>12</v>
      </c>
      <c r="B86" s="8" t="s">
        <v>19</v>
      </c>
      <c r="C86" s="25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24"/>
    </row>
    <row r="87" spans="1:18" ht="22.5" customHeight="1">
      <c r="A87" s="9">
        <v>13</v>
      </c>
      <c r="B87" s="8" t="s">
        <v>18</v>
      </c>
      <c r="C87" s="25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24"/>
    </row>
    <row r="88" spans="1:18" ht="22.5" customHeight="1">
      <c r="A88" s="9">
        <v>14</v>
      </c>
      <c r="B88" s="8" t="s">
        <v>17</v>
      </c>
      <c r="C88" s="25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24"/>
    </row>
    <row r="89" spans="1:18" ht="42" customHeight="1">
      <c r="A89" s="83" t="s">
        <v>16</v>
      </c>
      <c r="B89" s="84"/>
      <c r="C89" s="3">
        <v>4616400</v>
      </c>
      <c r="D89" s="3">
        <v>4616400</v>
      </c>
      <c r="E89" s="3">
        <v>3012720</v>
      </c>
      <c r="F89" s="3">
        <v>1002648.81</v>
      </c>
      <c r="G89" s="3">
        <f>F89/C89*100</f>
        <v>21.719279308552121</v>
      </c>
      <c r="H89" s="3">
        <f>F89/E89*100</f>
        <v>33.280517605353303</v>
      </c>
      <c r="I89" s="3">
        <v>2000</v>
      </c>
      <c r="J89" s="3">
        <v>0</v>
      </c>
      <c r="K89" s="3">
        <v>0</v>
      </c>
      <c r="L89" s="3">
        <v>500</v>
      </c>
      <c r="M89" s="3">
        <v>0</v>
      </c>
      <c r="N89" s="3">
        <v>0</v>
      </c>
      <c r="O89" s="3">
        <v>1500</v>
      </c>
      <c r="P89" s="3">
        <v>0</v>
      </c>
      <c r="Q89" s="3">
        <v>0</v>
      </c>
      <c r="R89" s="3" t="s">
        <v>15</v>
      </c>
    </row>
    <row r="90" spans="1:18" ht="20.25">
      <c r="A90" s="9">
        <v>1</v>
      </c>
      <c r="B90" s="8" t="s">
        <v>14</v>
      </c>
      <c r="C90" s="25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24"/>
    </row>
    <row r="91" spans="1:18" ht="20.25">
      <c r="A91" s="9">
        <v>2</v>
      </c>
      <c r="B91" s="8" t="s">
        <v>13</v>
      </c>
      <c r="C91" s="25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24"/>
    </row>
    <row r="92" spans="1:18" ht="20.25">
      <c r="A92" s="9">
        <v>3</v>
      </c>
      <c r="B92" s="8" t="s">
        <v>12</v>
      </c>
      <c r="C92" s="25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24"/>
    </row>
    <row r="93" spans="1:18" ht="40.5">
      <c r="A93" s="9">
        <v>4</v>
      </c>
      <c r="B93" s="8" t="s">
        <v>109</v>
      </c>
      <c r="C93" s="25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24"/>
    </row>
    <row r="94" spans="1:18" ht="20.25">
      <c r="A94" s="9">
        <v>5</v>
      </c>
      <c r="B94" s="8" t="s">
        <v>10</v>
      </c>
      <c r="C94" s="25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24"/>
    </row>
    <row r="95" spans="1:18" ht="20.25">
      <c r="A95" s="9">
        <v>6</v>
      </c>
      <c r="B95" s="8" t="s">
        <v>9</v>
      </c>
      <c r="C95" s="25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24"/>
    </row>
    <row r="96" spans="1:18" ht="20.25">
      <c r="A96" s="9">
        <v>7</v>
      </c>
      <c r="B96" s="8" t="s">
        <v>8</v>
      </c>
      <c r="C96" s="25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24"/>
    </row>
    <row r="97" spans="1:18" ht="20.25">
      <c r="A97" s="9">
        <v>8</v>
      </c>
      <c r="B97" s="8" t="s">
        <v>7</v>
      </c>
      <c r="C97" s="25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24"/>
    </row>
    <row r="98" spans="1:18" ht="20.25">
      <c r="A98" s="9">
        <v>9</v>
      </c>
      <c r="B98" s="8" t="s">
        <v>6</v>
      </c>
      <c r="C98" s="25">
        <v>1700000</v>
      </c>
      <c r="D98" s="6">
        <v>1700000</v>
      </c>
      <c r="E98" s="6">
        <v>1174800</v>
      </c>
      <c r="F98" s="6">
        <v>0</v>
      </c>
      <c r="G98" s="6">
        <v>0</v>
      </c>
      <c r="H98" s="6">
        <f>F98/E98*100</f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24"/>
    </row>
    <row r="99" spans="1:18" ht="20.25">
      <c r="A99" s="9">
        <v>10</v>
      </c>
      <c r="B99" s="8" t="s">
        <v>5</v>
      </c>
      <c r="C99" s="25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24"/>
    </row>
    <row r="100" spans="1:18" ht="20.25">
      <c r="A100" s="9">
        <v>11</v>
      </c>
      <c r="B100" s="8" t="s">
        <v>4</v>
      </c>
      <c r="C100" s="25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24"/>
    </row>
    <row r="101" spans="1:18" ht="20.25">
      <c r="A101" s="9">
        <v>12</v>
      </c>
      <c r="B101" s="8" t="s">
        <v>3</v>
      </c>
      <c r="C101" s="25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24"/>
    </row>
    <row r="102" spans="1:18" ht="20.25">
      <c r="A102" s="9">
        <v>13</v>
      </c>
      <c r="B102" s="8" t="s">
        <v>108</v>
      </c>
      <c r="C102" s="25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24"/>
    </row>
    <row r="103" spans="1:18" ht="40.5">
      <c r="A103" s="9">
        <v>14</v>
      </c>
      <c r="B103" s="8" t="s">
        <v>107</v>
      </c>
      <c r="C103" s="25">
        <v>2916400</v>
      </c>
      <c r="D103" s="6">
        <v>2916400</v>
      </c>
      <c r="E103" s="6">
        <v>1837920</v>
      </c>
      <c r="F103" s="6">
        <v>1002648.81</v>
      </c>
      <c r="G103" s="6">
        <f>F103/C103*100</f>
        <v>34.379673913043476</v>
      </c>
      <c r="H103" s="6">
        <f>F103/E103*100</f>
        <v>54.553452272133718</v>
      </c>
      <c r="I103" s="6">
        <v>2000</v>
      </c>
      <c r="J103" s="6">
        <v>0</v>
      </c>
      <c r="K103" s="6">
        <v>0</v>
      </c>
      <c r="L103" s="6">
        <v>500</v>
      </c>
      <c r="M103" s="6">
        <v>0</v>
      </c>
      <c r="N103" s="6">
        <v>0</v>
      </c>
      <c r="O103" s="6">
        <v>1500</v>
      </c>
      <c r="P103" s="6">
        <v>0</v>
      </c>
      <c r="Q103" s="6">
        <v>0</v>
      </c>
      <c r="R103" s="24"/>
    </row>
    <row r="104" spans="1:18" ht="42" customHeight="1">
      <c r="A104" s="83" t="s">
        <v>0</v>
      </c>
      <c r="B104" s="84"/>
      <c r="C104" s="23">
        <v>339600</v>
      </c>
      <c r="D104" s="3">
        <v>339600</v>
      </c>
      <c r="E104" s="3">
        <v>339600</v>
      </c>
      <c r="F104" s="3">
        <v>0</v>
      </c>
      <c r="G104" s="3">
        <f>F104/C104*100</f>
        <v>0</v>
      </c>
      <c r="H104" s="3">
        <f>F104/E104*100</f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 t="s">
        <v>15</v>
      </c>
    </row>
  </sheetData>
  <mergeCells count="28">
    <mergeCell ref="B1:R1"/>
    <mergeCell ref="B2:R2"/>
    <mergeCell ref="B3:R3"/>
    <mergeCell ref="A74:B74"/>
    <mergeCell ref="A89:B89"/>
    <mergeCell ref="A104:B104"/>
    <mergeCell ref="A8:B8"/>
    <mergeCell ref="A9:B9"/>
    <mergeCell ref="A10:B10"/>
    <mergeCell ref="A11:B11"/>
    <mergeCell ref="A29:B29"/>
    <mergeCell ref="A50:B50"/>
    <mergeCell ref="R4:R7"/>
    <mergeCell ref="C5:D5"/>
    <mergeCell ref="E5:E6"/>
    <mergeCell ref="F5:H5"/>
    <mergeCell ref="I5:K5"/>
    <mergeCell ref="L5:N5"/>
    <mergeCell ref="O5:Q5"/>
    <mergeCell ref="F6:H6"/>
    <mergeCell ref="A4:B7"/>
    <mergeCell ref="C4:H4"/>
    <mergeCell ref="I4:K4"/>
    <mergeCell ref="L4:N4"/>
    <mergeCell ref="O4:Q4"/>
    <mergeCell ref="J6:K6"/>
    <mergeCell ref="M6:N6"/>
    <mergeCell ref="P6:Q6"/>
  </mergeCells>
  <printOptions horizontalCentered="1"/>
  <pageMargins left="0.39370078740157483" right="0.39370078740157483" top="0.78740157480314965" bottom="0.78740157480314965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9BFD-7DF9-42FD-A88D-8FCF6F943F4B}">
  <dimension ref="A1:R104"/>
  <sheetViews>
    <sheetView showGridLines="0" view="pageBreakPreview" topLeftCell="A56" zoomScale="40" zoomScaleNormal="80" zoomScaleSheetLayoutView="40" workbookViewId="0">
      <selection activeCell="P16" sqref="P16"/>
    </sheetView>
  </sheetViews>
  <sheetFormatPr defaultColWidth="8.75" defaultRowHeight="15" customHeight="1"/>
  <cols>
    <col min="1" max="1" width="6.375" style="1" customWidth="1"/>
    <col min="2" max="2" width="50.625" style="1" customWidth="1"/>
    <col min="3" max="8" width="20.625" style="1" customWidth="1"/>
    <col min="9" max="11" width="20.625" style="1" hidden="1" customWidth="1"/>
    <col min="12" max="12" width="20.625" style="1" customWidth="1"/>
    <col min="13" max="13" width="276.125" style="1" customWidth="1"/>
    <col min="14" max="16384" width="8.75" style="1"/>
  </cols>
  <sheetData>
    <row r="1" spans="1:18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  <c r="N1" s="111"/>
      <c r="O1" s="111"/>
      <c r="P1" s="111"/>
      <c r="Q1" s="111"/>
      <c r="R1" s="111"/>
    </row>
    <row r="2" spans="1:18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111"/>
      <c r="O2" s="111"/>
      <c r="P2" s="111"/>
      <c r="Q2" s="111"/>
      <c r="R2" s="111"/>
    </row>
    <row r="3" spans="1:18" s="103" customFormat="1" ht="22.5" customHeight="1">
      <c r="A3" s="105"/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8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7"/>
      <c r="L4" s="68" t="s">
        <v>104</v>
      </c>
    </row>
    <row r="5" spans="1:18" ht="47.25" customHeight="1">
      <c r="A5" s="61"/>
      <c r="B5" s="62"/>
      <c r="C5" s="71" t="s">
        <v>103</v>
      </c>
      <c r="D5" s="72"/>
      <c r="E5" s="73" t="s">
        <v>102</v>
      </c>
      <c r="F5" s="75" t="s">
        <v>101</v>
      </c>
      <c r="G5" s="76"/>
      <c r="H5" s="76"/>
      <c r="I5" s="76"/>
      <c r="J5" s="76"/>
      <c r="K5" s="77"/>
      <c r="L5" s="69"/>
    </row>
    <row r="6" spans="1:18" ht="28.5" customHeight="1">
      <c r="A6" s="61"/>
      <c r="B6" s="62"/>
      <c r="C6" s="20" t="s">
        <v>100</v>
      </c>
      <c r="D6" s="28" t="s">
        <v>120</v>
      </c>
      <c r="E6" s="74"/>
      <c r="F6" s="75" t="s">
        <v>100</v>
      </c>
      <c r="G6" s="76"/>
      <c r="H6" s="77"/>
      <c r="I6" s="99" t="s">
        <v>120</v>
      </c>
      <c r="J6" s="100"/>
      <c r="K6" s="101"/>
      <c r="L6" s="69"/>
    </row>
    <row r="7" spans="1:18" ht="47.25" customHeight="1">
      <c r="A7" s="63"/>
      <c r="B7" s="64"/>
      <c r="C7" s="20" t="s">
        <v>98</v>
      </c>
      <c r="D7" s="28" t="s">
        <v>98</v>
      </c>
      <c r="E7" s="21" t="s">
        <v>98</v>
      </c>
      <c r="F7" s="20" t="s">
        <v>98</v>
      </c>
      <c r="G7" s="20" t="s">
        <v>97</v>
      </c>
      <c r="H7" s="20" t="s">
        <v>96</v>
      </c>
      <c r="I7" s="28" t="s">
        <v>98</v>
      </c>
      <c r="J7" s="28" t="s">
        <v>97</v>
      </c>
      <c r="K7" s="28" t="s">
        <v>96</v>
      </c>
      <c r="L7" s="70"/>
    </row>
    <row r="8" spans="1:18" ht="20.25">
      <c r="A8" s="85" t="s">
        <v>95</v>
      </c>
      <c r="B8" s="86"/>
      <c r="C8" s="17">
        <v>19026700</v>
      </c>
      <c r="D8" s="17">
        <v>19026700</v>
      </c>
      <c r="E8" s="17">
        <v>57080100</v>
      </c>
      <c r="F8" s="17">
        <v>6360011</v>
      </c>
      <c r="G8" s="17">
        <f>F8/C8*100</f>
        <v>33.426768698723372</v>
      </c>
      <c r="H8" s="17">
        <f>F8/E8*100</f>
        <v>11.142256232907791</v>
      </c>
      <c r="I8" s="17">
        <f>I9+I10</f>
        <v>5310211</v>
      </c>
      <c r="J8" s="17">
        <v>33.426768698723372</v>
      </c>
      <c r="K8" s="17">
        <v>11.142256232907791</v>
      </c>
      <c r="L8" s="16" t="s">
        <v>15</v>
      </c>
    </row>
    <row r="9" spans="1:18" ht="20.25">
      <c r="A9" s="87" t="s">
        <v>94</v>
      </c>
      <c r="B9" s="88"/>
      <c r="C9" s="14">
        <v>17480000</v>
      </c>
      <c r="D9" s="14">
        <v>17480000</v>
      </c>
      <c r="E9" s="14">
        <v>52440000</v>
      </c>
      <c r="F9" s="14">
        <v>6173300</v>
      </c>
      <c r="G9" s="14">
        <f>F9/C9*100</f>
        <v>35.316361556064074</v>
      </c>
      <c r="H9" s="14">
        <f>F9/E9*100</f>
        <v>11.772120518688025</v>
      </c>
      <c r="I9" s="14">
        <f>I11+I29+I50+I74</f>
        <v>5123500</v>
      </c>
      <c r="J9" s="14">
        <v>35.316361556064074</v>
      </c>
      <c r="K9" s="14">
        <v>11.772120518688023</v>
      </c>
      <c r="L9" s="13" t="s">
        <v>15</v>
      </c>
    </row>
    <row r="10" spans="1:18" ht="20.25">
      <c r="A10" s="89" t="s">
        <v>93</v>
      </c>
      <c r="B10" s="90"/>
      <c r="C10" s="12">
        <v>1546700</v>
      </c>
      <c r="D10" s="12">
        <v>1546700</v>
      </c>
      <c r="E10" s="12">
        <v>4640100</v>
      </c>
      <c r="F10" s="12">
        <v>186711</v>
      </c>
      <c r="G10" s="12">
        <f>F10/C10*100</f>
        <v>12.071571733367815</v>
      </c>
      <c r="H10" s="12">
        <f>F10/E10*100</f>
        <v>4.0238572444559386</v>
      </c>
      <c r="I10" s="12">
        <f>I89</f>
        <v>186711</v>
      </c>
      <c r="J10" s="12">
        <v>12.071571733367815</v>
      </c>
      <c r="K10" s="12">
        <v>4.0238572444559386</v>
      </c>
      <c r="L10" s="2" t="s">
        <v>15</v>
      </c>
    </row>
    <row r="11" spans="1:18" ht="20.25">
      <c r="A11" s="81" t="s">
        <v>92</v>
      </c>
      <c r="B11" s="82"/>
      <c r="C11" s="14">
        <v>8240000</v>
      </c>
      <c r="D11" s="14">
        <v>8240000</v>
      </c>
      <c r="E11" s="14">
        <v>24720000</v>
      </c>
      <c r="F11" s="14">
        <v>1720000</v>
      </c>
      <c r="G11" s="14">
        <f>F11/C11*100</f>
        <v>20.873786407766989</v>
      </c>
      <c r="H11" s="14">
        <f>F11/E11*100</f>
        <v>6.9579288025889969</v>
      </c>
      <c r="I11" s="14">
        <f>SUM(I12:I28)</f>
        <v>1590000</v>
      </c>
      <c r="J11" s="14">
        <v>20.873786407766989</v>
      </c>
      <c r="K11" s="14">
        <v>6.9579288025889969</v>
      </c>
      <c r="L11" s="13" t="s">
        <v>15</v>
      </c>
    </row>
    <row r="12" spans="1:18" ht="20.25">
      <c r="A12" s="9">
        <v>1</v>
      </c>
      <c r="B12" s="8" t="s">
        <v>91</v>
      </c>
      <c r="C12" s="25">
        <v>130000</v>
      </c>
      <c r="D12" s="6">
        <v>130000</v>
      </c>
      <c r="E12" s="6">
        <v>390000</v>
      </c>
      <c r="F12" s="6">
        <v>130000</v>
      </c>
      <c r="G12" s="6">
        <f>F12/C12*100</f>
        <v>100</v>
      </c>
      <c r="H12" s="6">
        <f>F12/E12*100</f>
        <v>33.333333333333329</v>
      </c>
      <c r="I12" s="6">
        <v>130000</v>
      </c>
      <c r="J12" s="6">
        <v>100</v>
      </c>
      <c r="K12" s="6">
        <v>33.333333333333336</v>
      </c>
      <c r="L12" s="24"/>
    </row>
    <row r="13" spans="1:18" ht="20.25">
      <c r="A13" s="9">
        <v>2</v>
      </c>
      <c r="B13" s="8" t="s">
        <v>90</v>
      </c>
      <c r="C13" s="25">
        <v>0</v>
      </c>
      <c r="D13" s="6">
        <v>0</v>
      </c>
      <c r="E13" s="6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24"/>
    </row>
    <row r="14" spans="1:18" ht="20.25">
      <c r="A14" s="9">
        <v>3</v>
      </c>
      <c r="B14" s="8" t="s">
        <v>89</v>
      </c>
      <c r="C14" s="25">
        <v>610000</v>
      </c>
      <c r="D14" s="6">
        <v>610000</v>
      </c>
      <c r="E14" s="6">
        <v>1830000</v>
      </c>
      <c r="F14" s="6">
        <v>260000</v>
      </c>
      <c r="G14" s="6">
        <f t="shared" ref="G14:G19" si="0">F14/C14*100</f>
        <v>42.622950819672127</v>
      </c>
      <c r="H14" s="6">
        <f t="shared" ref="H14:H19" si="1">F14/E14*100</f>
        <v>14.207650273224044</v>
      </c>
      <c r="I14" s="6">
        <v>130000</v>
      </c>
      <c r="J14" s="6">
        <v>42.622950819672134</v>
      </c>
      <c r="K14" s="6">
        <v>14.207650273224044</v>
      </c>
      <c r="L14" s="24"/>
    </row>
    <row r="15" spans="1:18" ht="20.25">
      <c r="A15" s="9">
        <v>4</v>
      </c>
      <c r="B15" s="8" t="s">
        <v>88</v>
      </c>
      <c r="C15" s="25">
        <v>480000</v>
      </c>
      <c r="D15" s="6">
        <v>480000</v>
      </c>
      <c r="E15" s="6">
        <v>1440000</v>
      </c>
      <c r="F15" s="6">
        <v>0</v>
      </c>
      <c r="G15" s="6">
        <f t="shared" si="0"/>
        <v>0</v>
      </c>
      <c r="H15" s="6">
        <f t="shared" si="1"/>
        <v>0</v>
      </c>
      <c r="I15" s="6">
        <v>0</v>
      </c>
      <c r="J15" s="6">
        <v>0</v>
      </c>
      <c r="K15" s="6">
        <v>0</v>
      </c>
      <c r="L15" s="24"/>
    </row>
    <row r="16" spans="1:18" ht="20.25">
      <c r="A16" s="9">
        <v>5</v>
      </c>
      <c r="B16" s="8" t="s">
        <v>87</v>
      </c>
      <c r="C16" s="25">
        <v>260000</v>
      </c>
      <c r="D16" s="6">
        <v>260000</v>
      </c>
      <c r="E16" s="6">
        <v>780000</v>
      </c>
      <c r="F16" s="6">
        <v>260000</v>
      </c>
      <c r="G16" s="6">
        <f t="shared" si="0"/>
        <v>100</v>
      </c>
      <c r="H16" s="6">
        <f t="shared" si="1"/>
        <v>33.333333333333329</v>
      </c>
      <c r="I16" s="6">
        <v>260000</v>
      </c>
      <c r="J16" s="6">
        <v>100</v>
      </c>
      <c r="K16" s="6">
        <v>33.333333333333336</v>
      </c>
      <c r="L16" s="24"/>
    </row>
    <row r="17" spans="1:12" ht="20.25">
      <c r="A17" s="9">
        <v>6</v>
      </c>
      <c r="B17" s="8" t="s">
        <v>86</v>
      </c>
      <c r="C17" s="25">
        <v>960000</v>
      </c>
      <c r="D17" s="6">
        <v>960000</v>
      </c>
      <c r="E17" s="6">
        <v>2880000</v>
      </c>
      <c r="F17" s="6">
        <v>0</v>
      </c>
      <c r="G17" s="6">
        <f t="shared" si="0"/>
        <v>0</v>
      </c>
      <c r="H17" s="6">
        <f t="shared" si="1"/>
        <v>0</v>
      </c>
      <c r="I17" s="6">
        <v>0</v>
      </c>
      <c r="J17" s="6">
        <v>0</v>
      </c>
      <c r="K17" s="6">
        <v>0</v>
      </c>
      <c r="L17" s="24"/>
    </row>
    <row r="18" spans="1:12" ht="20.25">
      <c r="A18" s="9">
        <v>7</v>
      </c>
      <c r="B18" s="8" t="s">
        <v>85</v>
      </c>
      <c r="C18" s="25">
        <v>960000</v>
      </c>
      <c r="D18" s="6">
        <v>960000</v>
      </c>
      <c r="E18" s="6">
        <v>2880000</v>
      </c>
      <c r="F18" s="6">
        <v>0</v>
      </c>
      <c r="G18" s="6">
        <f t="shared" si="0"/>
        <v>0</v>
      </c>
      <c r="H18" s="6">
        <f t="shared" si="1"/>
        <v>0</v>
      </c>
      <c r="I18" s="6">
        <v>0</v>
      </c>
      <c r="J18" s="6">
        <v>0</v>
      </c>
      <c r="K18" s="6">
        <v>0</v>
      </c>
      <c r="L18" s="24"/>
    </row>
    <row r="19" spans="1:12" ht="20.25">
      <c r="A19" s="9">
        <v>8</v>
      </c>
      <c r="B19" s="8" t="s">
        <v>84</v>
      </c>
      <c r="C19" s="25">
        <v>740000</v>
      </c>
      <c r="D19" s="6">
        <v>740000</v>
      </c>
      <c r="E19" s="6">
        <v>2220000</v>
      </c>
      <c r="F19" s="6">
        <v>0</v>
      </c>
      <c r="G19" s="6">
        <f t="shared" si="0"/>
        <v>0</v>
      </c>
      <c r="H19" s="6">
        <f t="shared" si="1"/>
        <v>0</v>
      </c>
      <c r="I19" s="6">
        <v>0</v>
      </c>
      <c r="J19" s="6">
        <v>0</v>
      </c>
      <c r="K19" s="6">
        <v>0</v>
      </c>
      <c r="L19" s="24"/>
    </row>
    <row r="20" spans="1:12" ht="20.25">
      <c r="A20" s="9">
        <v>9</v>
      </c>
      <c r="B20" s="8" t="s">
        <v>83</v>
      </c>
      <c r="C20" s="25">
        <v>0</v>
      </c>
      <c r="D20" s="6">
        <v>0</v>
      </c>
      <c r="E20" s="6"/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24"/>
    </row>
    <row r="21" spans="1:12" ht="20.25">
      <c r="A21" s="9">
        <v>10</v>
      </c>
      <c r="B21" s="8" t="s">
        <v>82</v>
      </c>
      <c r="C21" s="25">
        <v>740000</v>
      </c>
      <c r="D21" s="6">
        <v>740000</v>
      </c>
      <c r="E21" s="6">
        <v>2220000</v>
      </c>
      <c r="F21" s="6">
        <v>130000</v>
      </c>
      <c r="G21" s="6">
        <f>F21/C21*100</f>
        <v>17.567567567567568</v>
      </c>
      <c r="H21" s="6">
        <f>F21/E21*100</f>
        <v>5.8558558558558556</v>
      </c>
      <c r="I21" s="6">
        <v>130000</v>
      </c>
      <c r="J21" s="6">
        <v>17.567567567567568</v>
      </c>
      <c r="K21" s="6">
        <v>5.8558558558558556</v>
      </c>
      <c r="L21" s="24"/>
    </row>
    <row r="22" spans="1:12" ht="20.25">
      <c r="A22" s="9">
        <v>11</v>
      </c>
      <c r="B22" s="8" t="s">
        <v>81</v>
      </c>
      <c r="C22" s="25">
        <v>1440000</v>
      </c>
      <c r="D22" s="6">
        <v>1440000</v>
      </c>
      <c r="E22" s="6">
        <v>4320000</v>
      </c>
      <c r="F22" s="6">
        <v>0</v>
      </c>
      <c r="G22" s="6">
        <f>F22/C22*100</f>
        <v>0</v>
      </c>
      <c r="H22" s="6">
        <f>F22/E22*100</f>
        <v>0</v>
      </c>
      <c r="I22" s="6">
        <v>0</v>
      </c>
      <c r="J22" s="6">
        <v>0</v>
      </c>
      <c r="K22" s="6">
        <v>0</v>
      </c>
      <c r="L22" s="24"/>
    </row>
    <row r="23" spans="1:12" ht="20.25">
      <c r="A23" s="9">
        <v>12</v>
      </c>
      <c r="B23" s="8" t="s">
        <v>80</v>
      </c>
      <c r="C23" s="25">
        <v>0</v>
      </c>
      <c r="D23" s="6">
        <v>0</v>
      </c>
      <c r="E23" s="6"/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24"/>
    </row>
    <row r="24" spans="1:12" ht="20.25">
      <c r="A24" s="9">
        <v>13</v>
      </c>
      <c r="B24" s="8" t="s">
        <v>79</v>
      </c>
      <c r="C24" s="25">
        <v>480000</v>
      </c>
      <c r="D24" s="6">
        <v>480000</v>
      </c>
      <c r="E24" s="6">
        <v>1440000</v>
      </c>
      <c r="F24" s="6">
        <v>0</v>
      </c>
      <c r="G24" s="6">
        <f>F24/C24*100</f>
        <v>0</v>
      </c>
      <c r="H24" s="6">
        <f>F24/E24*100</f>
        <v>0</v>
      </c>
      <c r="I24" s="6">
        <v>0</v>
      </c>
      <c r="J24" s="6">
        <v>0</v>
      </c>
      <c r="K24" s="6">
        <v>0</v>
      </c>
      <c r="L24" s="24"/>
    </row>
    <row r="25" spans="1:12" ht="20.25">
      <c r="A25" s="9">
        <v>14</v>
      </c>
      <c r="B25" s="8" t="s">
        <v>78</v>
      </c>
      <c r="C25" s="25">
        <v>480000</v>
      </c>
      <c r="D25" s="6">
        <v>480000</v>
      </c>
      <c r="E25" s="6">
        <v>1440000</v>
      </c>
      <c r="F25" s="6">
        <v>0</v>
      </c>
      <c r="G25" s="6">
        <f>F25/C25*100</f>
        <v>0</v>
      </c>
      <c r="H25" s="6">
        <f>F25/E25*100</f>
        <v>0</v>
      </c>
      <c r="I25" s="6">
        <v>0</v>
      </c>
      <c r="J25" s="6">
        <v>0</v>
      </c>
      <c r="K25" s="6">
        <v>0</v>
      </c>
      <c r="L25" s="24"/>
    </row>
    <row r="26" spans="1:12" ht="20.25">
      <c r="A26" s="9">
        <v>15</v>
      </c>
      <c r="B26" s="8" t="s">
        <v>77</v>
      </c>
      <c r="C26" s="25">
        <v>0</v>
      </c>
      <c r="D26" s="6">
        <v>0</v>
      </c>
      <c r="E26" s="6"/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24"/>
    </row>
    <row r="27" spans="1:12" ht="20.25">
      <c r="A27" s="9">
        <v>16</v>
      </c>
      <c r="B27" s="8" t="s">
        <v>76</v>
      </c>
      <c r="C27" s="25">
        <v>0</v>
      </c>
      <c r="D27" s="6">
        <v>0</v>
      </c>
      <c r="E27" s="6"/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4"/>
    </row>
    <row r="28" spans="1:12" ht="20.25">
      <c r="A28" s="9">
        <v>17</v>
      </c>
      <c r="B28" s="8" t="s">
        <v>75</v>
      </c>
      <c r="C28" s="25">
        <v>960000</v>
      </c>
      <c r="D28" s="6">
        <v>960000</v>
      </c>
      <c r="E28" s="6">
        <v>2880000</v>
      </c>
      <c r="F28" s="6">
        <v>940000</v>
      </c>
      <c r="G28" s="6">
        <f>F28/C28*100</f>
        <v>97.916666666666657</v>
      </c>
      <c r="H28" s="6">
        <f>F28/E28*100</f>
        <v>32.638888888888893</v>
      </c>
      <c r="I28" s="6">
        <v>940000</v>
      </c>
      <c r="J28" s="6">
        <v>97.916666666666657</v>
      </c>
      <c r="K28" s="6">
        <v>32.638888888888886</v>
      </c>
      <c r="L28" s="24"/>
    </row>
    <row r="29" spans="1:12" ht="20.25">
      <c r="A29" s="81" t="s">
        <v>74</v>
      </c>
      <c r="B29" s="82"/>
      <c r="C29" s="15">
        <v>5100000</v>
      </c>
      <c r="D29" s="15">
        <v>5100000</v>
      </c>
      <c r="E29" s="15">
        <v>15300000</v>
      </c>
      <c r="F29" s="15">
        <v>2925600</v>
      </c>
      <c r="G29" s="15">
        <f>F29/C29*100</f>
        <v>57.364705882352936</v>
      </c>
      <c r="H29" s="15">
        <f>F29/E29*100</f>
        <v>19.12156862745098</v>
      </c>
      <c r="I29" s="15">
        <f>SUM(I30:I49)</f>
        <v>2005800</v>
      </c>
      <c r="J29" s="15">
        <v>57.364705882352936</v>
      </c>
      <c r="K29" s="15">
        <v>19.12156862745098</v>
      </c>
      <c r="L29" s="15" t="s">
        <v>15</v>
      </c>
    </row>
    <row r="30" spans="1:12" ht="20.25">
      <c r="A30" s="9">
        <v>1</v>
      </c>
      <c r="B30" s="8" t="s">
        <v>73</v>
      </c>
      <c r="C30" s="25">
        <v>610000</v>
      </c>
      <c r="D30" s="6">
        <v>610000</v>
      </c>
      <c r="E30" s="6">
        <v>1830000</v>
      </c>
      <c r="F30" s="6">
        <v>0</v>
      </c>
      <c r="G30" s="6">
        <f>F30/C30*100</f>
        <v>0</v>
      </c>
      <c r="H30" s="6">
        <f>F30/E30*100</f>
        <v>0</v>
      </c>
      <c r="I30" s="6">
        <v>0</v>
      </c>
      <c r="J30" s="6">
        <v>0</v>
      </c>
      <c r="K30" s="6">
        <v>0</v>
      </c>
      <c r="L30" s="24"/>
    </row>
    <row r="31" spans="1:12" ht="20.25">
      <c r="A31" s="9">
        <v>2</v>
      </c>
      <c r="B31" s="8" t="s">
        <v>72</v>
      </c>
      <c r="C31" s="25">
        <v>260000</v>
      </c>
      <c r="D31" s="6">
        <v>260000</v>
      </c>
      <c r="E31" s="6">
        <v>780000</v>
      </c>
      <c r="F31" s="6">
        <v>130000</v>
      </c>
      <c r="G31" s="6">
        <f>F31/C31*100</f>
        <v>50</v>
      </c>
      <c r="H31" s="6">
        <f>F31/E31*100</f>
        <v>16.666666666666664</v>
      </c>
      <c r="I31" s="6">
        <v>130000</v>
      </c>
      <c r="J31" s="6">
        <v>50</v>
      </c>
      <c r="K31" s="6">
        <v>16.666666666666668</v>
      </c>
      <c r="L31" s="24"/>
    </row>
    <row r="32" spans="1:12" ht="20.25">
      <c r="A32" s="9">
        <v>3</v>
      </c>
      <c r="B32" s="8" t="s">
        <v>71</v>
      </c>
      <c r="C32" s="25">
        <v>0</v>
      </c>
      <c r="D32" s="6">
        <v>0</v>
      </c>
      <c r="E32" s="6"/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24"/>
    </row>
    <row r="33" spans="1:12" ht="20.25">
      <c r="A33" s="9">
        <v>4</v>
      </c>
      <c r="B33" s="8" t="s">
        <v>70</v>
      </c>
      <c r="C33" s="25">
        <v>0</v>
      </c>
      <c r="D33" s="6">
        <v>0</v>
      </c>
      <c r="E33" s="6"/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24"/>
    </row>
    <row r="34" spans="1:12" ht="20.25">
      <c r="A34" s="9">
        <v>5</v>
      </c>
      <c r="B34" s="8" t="s">
        <v>69</v>
      </c>
      <c r="C34" s="25">
        <v>0</v>
      </c>
      <c r="D34" s="6">
        <v>0</v>
      </c>
      <c r="E34" s="6"/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24"/>
    </row>
    <row r="35" spans="1:12" ht="20.25">
      <c r="A35" s="9">
        <v>6</v>
      </c>
      <c r="B35" s="8" t="s">
        <v>68</v>
      </c>
      <c r="C35" s="25">
        <v>0</v>
      </c>
      <c r="D35" s="6">
        <v>0</v>
      </c>
      <c r="E35" s="6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24"/>
    </row>
    <row r="36" spans="1:12" ht="20.25">
      <c r="A36" s="9">
        <v>7</v>
      </c>
      <c r="B36" s="8" t="s">
        <v>67</v>
      </c>
      <c r="C36" s="25">
        <v>0</v>
      </c>
      <c r="D36" s="6">
        <v>0</v>
      </c>
      <c r="E36" s="6"/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24"/>
    </row>
    <row r="37" spans="1:12" ht="20.25">
      <c r="A37" s="9">
        <v>8</v>
      </c>
      <c r="B37" s="8" t="s">
        <v>66</v>
      </c>
      <c r="C37" s="25">
        <v>0</v>
      </c>
      <c r="D37" s="6">
        <v>0</v>
      </c>
      <c r="E37" s="6"/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24"/>
    </row>
    <row r="38" spans="1:12" ht="20.25">
      <c r="A38" s="9">
        <v>9</v>
      </c>
      <c r="B38" s="8" t="s">
        <v>65</v>
      </c>
      <c r="C38" s="25">
        <v>0</v>
      </c>
      <c r="D38" s="6">
        <v>0</v>
      </c>
      <c r="E38" s="6"/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24"/>
    </row>
    <row r="39" spans="1:12" ht="20.25">
      <c r="A39" s="9">
        <v>10</v>
      </c>
      <c r="B39" s="8" t="s">
        <v>64</v>
      </c>
      <c r="C39" s="25">
        <v>480000</v>
      </c>
      <c r="D39" s="6">
        <v>480000</v>
      </c>
      <c r="E39" s="6">
        <v>1440000</v>
      </c>
      <c r="F39" s="6">
        <v>0</v>
      </c>
      <c r="G39" s="6">
        <f>F39/C39*100</f>
        <v>0</v>
      </c>
      <c r="H39" s="6">
        <f>F39/E39*100</f>
        <v>0</v>
      </c>
      <c r="I39" s="6">
        <v>0</v>
      </c>
      <c r="J39" s="6">
        <v>0</v>
      </c>
      <c r="K39" s="6">
        <v>0</v>
      </c>
      <c r="L39" s="24"/>
    </row>
    <row r="40" spans="1:12" ht="20.25">
      <c r="A40" s="9">
        <v>11</v>
      </c>
      <c r="B40" s="8" t="s">
        <v>63</v>
      </c>
      <c r="C40" s="25">
        <v>130000</v>
      </c>
      <c r="D40" s="6">
        <v>130000</v>
      </c>
      <c r="E40" s="6">
        <v>390000</v>
      </c>
      <c r="F40" s="6">
        <v>0</v>
      </c>
      <c r="G40" s="6">
        <f>F40/C40*100</f>
        <v>0</v>
      </c>
      <c r="H40" s="6">
        <f>F40/E40*100</f>
        <v>0</v>
      </c>
      <c r="I40" s="6">
        <v>0</v>
      </c>
      <c r="J40" s="6">
        <v>0</v>
      </c>
      <c r="K40" s="6">
        <v>0</v>
      </c>
      <c r="L40" s="24"/>
    </row>
    <row r="41" spans="1:12" ht="20.25">
      <c r="A41" s="9">
        <v>12</v>
      </c>
      <c r="B41" s="8" t="s">
        <v>62</v>
      </c>
      <c r="C41" s="25">
        <v>0</v>
      </c>
      <c r="D41" s="6">
        <v>0</v>
      </c>
      <c r="E41" s="6"/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24"/>
    </row>
    <row r="42" spans="1:12" ht="20.25">
      <c r="A42" s="9">
        <v>13</v>
      </c>
      <c r="B42" s="8" t="s">
        <v>61</v>
      </c>
      <c r="C42" s="25">
        <v>0</v>
      </c>
      <c r="D42" s="6">
        <v>0</v>
      </c>
      <c r="E42" s="6"/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24"/>
    </row>
    <row r="43" spans="1:12" ht="20.25">
      <c r="A43" s="9">
        <v>14</v>
      </c>
      <c r="B43" s="8" t="s">
        <v>60</v>
      </c>
      <c r="C43" s="25">
        <v>0</v>
      </c>
      <c r="D43" s="6">
        <v>0</v>
      </c>
      <c r="E43" s="6"/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24"/>
    </row>
    <row r="44" spans="1:12" ht="20.25">
      <c r="A44" s="9">
        <v>15</v>
      </c>
      <c r="B44" s="8" t="s">
        <v>59</v>
      </c>
      <c r="C44" s="25">
        <v>1090000</v>
      </c>
      <c r="D44" s="6">
        <v>1090000</v>
      </c>
      <c r="E44" s="6">
        <v>3270000</v>
      </c>
      <c r="F44" s="6">
        <v>0</v>
      </c>
      <c r="G44" s="6">
        <f>F44/C44*100</f>
        <v>0</v>
      </c>
      <c r="H44" s="6">
        <f>F44/E44*100</f>
        <v>0</v>
      </c>
      <c r="I44" s="6">
        <v>0</v>
      </c>
      <c r="J44" s="6">
        <v>0</v>
      </c>
      <c r="K44" s="6">
        <v>0</v>
      </c>
      <c r="L44" s="24"/>
    </row>
    <row r="45" spans="1:12" ht="20.25">
      <c r="A45" s="9">
        <v>16</v>
      </c>
      <c r="B45" s="8" t="s">
        <v>58</v>
      </c>
      <c r="C45" s="25">
        <v>960000</v>
      </c>
      <c r="D45" s="6">
        <v>960000</v>
      </c>
      <c r="E45" s="6">
        <v>2880000</v>
      </c>
      <c r="F45" s="6">
        <v>1839600</v>
      </c>
      <c r="G45" s="6">
        <f>F45/C45*100</f>
        <v>191.625</v>
      </c>
      <c r="H45" s="6">
        <f>F45/E45*100</f>
        <v>63.875000000000007</v>
      </c>
      <c r="I45" s="6">
        <v>919800</v>
      </c>
      <c r="J45" s="6">
        <v>191.625</v>
      </c>
      <c r="K45" s="6">
        <v>63.875</v>
      </c>
      <c r="L45" s="24"/>
    </row>
    <row r="46" spans="1:12" ht="20.25">
      <c r="A46" s="9">
        <v>17</v>
      </c>
      <c r="B46" s="8" t="s">
        <v>57</v>
      </c>
      <c r="C46" s="25">
        <v>610000</v>
      </c>
      <c r="D46" s="6">
        <v>610000</v>
      </c>
      <c r="E46" s="6">
        <v>1830000</v>
      </c>
      <c r="F46" s="6">
        <v>0</v>
      </c>
      <c r="G46" s="6">
        <f>F46/C46*100</f>
        <v>0</v>
      </c>
      <c r="H46" s="6">
        <f>F46/E46*100</f>
        <v>0</v>
      </c>
      <c r="I46" s="6">
        <v>0</v>
      </c>
      <c r="J46" s="6">
        <v>0</v>
      </c>
      <c r="K46" s="6">
        <v>0</v>
      </c>
      <c r="L46" s="24"/>
    </row>
    <row r="47" spans="1:12" ht="20.25">
      <c r="A47" s="9">
        <v>18</v>
      </c>
      <c r="B47" s="8" t="s">
        <v>56</v>
      </c>
      <c r="C47" s="25">
        <v>0</v>
      </c>
      <c r="D47" s="6">
        <v>0</v>
      </c>
      <c r="E47" s="6"/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24"/>
    </row>
    <row r="48" spans="1:12" ht="20.25">
      <c r="A48" s="9">
        <v>19</v>
      </c>
      <c r="B48" s="8" t="s">
        <v>55</v>
      </c>
      <c r="C48" s="25">
        <v>960000</v>
      </c>
      <c r="D48" s="6">
        <v>960000</v>
      </c>
      <c r="E48" s="6">
        <v>2880000</v>
      </c>
      <c r="F48" s="6">
        <v>956000</v>
      </c>
      <c r="G48" s="6">
        <f>F48/C48*100</f>
        <v>99.583333333333329</v>
      </c>
      <c r="H48" s="6">
        <f>F48/E48*100</f>
        <v>33.194444444444443</v>
      </c>
      <c r="I48" s="6">
        <v>956000</v>
      </c>
      <c r="J48" s="6">
        <v>99.583333333333329</v>
      </c>
      <c r="K48" s="6">
        <v>33.194444444444443</v>
      </c>
      <c r="L48" s="24"/>
    </row>
    <row r="49" spans="1:12" ht="20.25">
      <c r="A49" s="9">
        <v>20</v>
      </c>
      <c r="B49" s="8" t="s">
        <v>54</v>
      </c>
      <c r="C49" s="25">
        <v>0</v>
      </c>
      <c r="D49" s="6">
        <v>0</v>
      </c>
      <c r="E49" s="6"/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24"/>
    </row>
    <row r="50" spans="1:12" ht="20.25">
      <c r="A50" s="81" t="s">
        <v>53</v>
      </c>
      <c r="B50" s="82"/>
      <c r="C50" s="15">
        <v>3400000</v>
      </c>
      <c r="D50" s="15">
        <v>3400000</v>
      </c>
      <c r="E50" s="15">
        <v>10200000</v>
      </c>
      <c r="F50" s="15">
        <v>1047700</v>
      </c>
      <c r="G50" s="15">
        <f>F50/C50*100</f>
        <v>30.814705882352939</v>
      </c>
      <c r="H50" s="15">
        <f>F50/E50*100</f>
        <v>10.27156862745098</v>
      </c>
      <c r="I50" s="15">
        <f>SUM(I51:I73)</f>
        <v>1047700</v>
      </c>
      <c r="J50" s="15">
        <v>30.814705882352939</v>
      </c>
      <c r="K50" s="15">
        <v>10.27156862745098</v>
      </c>
      <c r="L50" s="15" t="s">
        <v>15</v>
      </c>
    </row>
    <row r="51" spans="1:12" ht="20.25">
      <c r="A51" s="9">
        <v>1</v>
      </c>
      <c r="B51" s="8" t="s">
        <v>52</v>
      </c>
      <c r="C51" s="25">
        <v>0</v>
      </c>
      <c r="D51" s="6">
        <v>0</v>
      </c>
      <c r="E51" s="6"/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24"/>
    </row>
    <row r="52" spans="1:12" ht="20.25">
      <c r="A52" s="9">
        <v>2</v>
      </c>
      <c r="B52" s="8" t="s">
        <v>51</v>
      </c>
      <c r="C52" s="25">
        <v>0</v>
      </c>
      <c r="D52" s="6">
        <v>0</v>
      </c>
      <c r="E52" s="6"/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24"/>
    </row>
    <row r="53" spans="1:12" ht="20.25">
      <c r="A53" s="9">
        <v>3</v>
      </c>
      <c r="B53" s="8" t="s">
        <v>50</v>
      </c>
      <c r="C53" s="25">
        <v>0</v>
      </c>
      <c r="D53" s="6">
        <v>0</v>
      </c>
      <c r="E53" s="6"/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24"/>
    </row>
    <row r="54" spans="1:12" ht="20.25">
      <c r="A54" s="9">
        <v>4</v>
      </c>
      <c r="B54" s="8" t="s">
        <v>49</v>
      </c>
      <c r="C54" s="25">
        <v>0</v>
      </c>
      <c r="D54" s="6">
        <v>0</v>
      </c>
      <c r="E54" s="6"/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24"/>
    </row>
    <row r="55" spans="1:12" ht="20.25">
      <c r="A55" s="9">
        <v>5</v>
      </c>
      <c r="B55" s="8" t="s">
        <v>48</v>
      </c>
      <c r="C55" s="25">
        <v>0</v>
      </c>
      <c r="D55" s="6">
        <v>0</v>
      </c>
      <c r="E55" s="6"/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24"/>
    </row>
    <row r="56" spans="1:12" ht="20.25">
      <c r="A56" s="9">
        <v>6</v>
      </c>
      <c r="B56" s="8" t="s">
        <v>47</v>
      </c>
      <c r="C56" s="25">
        <v>0</v>
      </c>
      <c r="D56" s="6">
        <v>0</v>
      </c>
      <c r="E56" s="6"/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24"/>
    </row>
    <row r="57" spans="1:12" ht="20.25">
      <c r="A57" s="9">
        <v>7</v>
      </c>
      <c r="B57" s="8" t="s">
        <v>46</v>
      </c>
      <c r="C57" s="25">
        <v>0</v>
      </c>
      <c r="D57" s="6">
        <v>0</v>
      </c>
      <c r="E57" s="6"/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24"/>
    </row>
    <row r="58" spans="1:12" ht="20.25">
      <c r="A58" s="9">
        <v>8</v>
      </c>
      <c r="B58" s="8" t="s">
        <v>45</v>
      </c>
      <c r="C58" s="25">
        <v>0</v>
      </c>
      <c r="D58" s="6">
        <v>0</v>
      </c>
      <c r="E58" s="6"/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24"/>
    </row>
    <row r="59" spans="1:12" ht="20.25">
      <c r="A59" s="9">
        <v>9</v>
      </c>
      <c r="B59" s="8" t="s">
        <v>44</v>
      </c>
      <c r="C59" s="25">
        <v>0</v>
      </c>
      <c r="D59" s="6">
        <v>0</v>
      </c>
      <c r="E59" s="6"/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24"/>
    </row>
    <row r="60" spans="1:12" ht="20.25">
      <c r="A60" s="9">
        <v>10</v>
      </c>
      <c r="B60" s="8" t="s">
        <v>43</v>
      </c>
      <c r="C60" s="25">
        <v>0</v>
      </c>
      <c r="D60" s="6">
        <v>0</v>
      </c>
      <c r="E60" s="6"/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24"/>
    </row>
    <row r="61" spans="1:12" ht="20.25">
      <c r="A61" s="9">
        <v>11</v>
      </c>
      <c r="B61" s="8" t="s">
        <v>42</v>
      </c>
      <c r="C61" s="25">
        <v>0</v>
      </c>
      <c r="D61" s="6">
        <v>0</v>
      </c>
      <c r="E61" s="6"/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24"/>
    </row>
    <row r="62" spans="1:12" ht="20.25">
      <c r="A62" s="9">
        <v>12</v>
      </c>
      <c r="B62" s="8" t="s">
        <v>41</v>
      </c>
      <c r="C62" s="25">
        <v>480000</v>
      </c>
      <c r="D62" s="6">
        <v>480000</v>
      </c>
      <c r="E62" s="6">
        <v>1440000</v>
      </c>
      <c r="F62" s="6">
        <v>470000</v>
      </c>
      <c r="G62" s="6">
        <f>F62/C62*100</f>
        <v>97.916666666666657</v>
      </c>
      <c r="H62" s="6">
        <f>F62/E62*100</f>
        <v>32.638888888888893</v>
      </c>
      <c r="I62" s="6">
        <v>470000</v>
      </c>
      <c r="J62" s="6">
        <v>97.916666666666657</v>
      </c>
      <c r="K62" s="6">
        <v>32.638888888888886</v>
      </c>
      <c r="L62" s="24"/>
    </row>
    <row r="63" spans="1:12" ht="20.25">
      <c r="A63" s="9">
        <v>13</v>
      </c>
      <c r="B63" s="8" t="s">
        <v>40</v>
      </c>
      <c r="C63" s="25">
        <v>740000</v>
      </c>
      <c r="D63" s="6">
        <v>740000</v>
      </c>
      <c r="E63" s="6">
        <v>2220000</v>
      </c>
      <c r="F63" s="6">
        <v>0</v>
      </c>
      <c r="G63" s="6">
        <f>F63/C63*100</f>
        <v>0</v>
      </c>
      <c r="H63" s="6">
        <f>F63/E63*100</f>
        <v>0</v>
      </c>
      <c r="I63" s="6">
        <v>0</v>
      </c>
      <c r="J63" s="6">
        <v>0</v>
      </c>
      <c r="K63" s="6">
        <v>0</v>
      </c>
      <c r="L63" s="24"/>
    </row>
    <row r="64" spans="1:12" ht="20.25">
      <c r="A64" s="9">
        <v>14</v>
      </c>
      <c r="B64" s="8" t="s">
        <v>39</v>
      </c>
      <c r="C64" s="25">
        <v>0</v>
      </c>
      <c r="D64" s="6">
        <v>0</v>
      </c>
      <c r="E64" s="6"/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24"/>
    </row>
    <row r="65" spans="1:12" ht="20.25">
      <c r="A65" s="9">
        <v>15</v>
      </c>
      <c r="B65" s="8" t="s">
        <v>38</v>
      </c>
      <c r="C65" s="25">
        <v>480000</v>
      </c>
      <c r="D65" s="6">
        <v>480000</v>
      </c>
      <c r="E65" s="6">
        <v>1440000</v>
      </c>
      <c r="F65" s="6">
        <v>0</v>
      </c>
      <c r="G65" s="6">
        <f>F65/C65*100</f>
        <v>0</v>
      </c>
      <c r="H65" s="6">
        <f>F65/E65*100</f>
        <v>0</v>
      </c>
      <c r="I65" s="6">
        <v>0</v>
      </c>
      <c r="J65" s="6">
        <v>0</v>
      </c>
      <c r="K65" s="6">
        <v>0</v>
      </c>
      <c r="L65" s="24"/>
    </row>
    <row r="66" spans="1:12" ht="20.25">
      <c r="A66" s="9">
        <v>16</v>
      </c>
      <c r="B66" s="8" t="s">
        <v>37</v>
      </c>
      <c r="C66" s="25">
        <v>480000</v>
      </c>
      <c r="D66" s="6">
        <v>480000</v>
      </c>
      <c r="E66" s="6">
        <v>1440000</v>
      </c>
      <c r="F66" s="6">
        <v>465000</v>
      </c>
      <c r="G66" s="6">
        <f>F66/C66*100</f>
        <v>96.875</v>
      </c>
      <c r="H66" s="6">
        <f>F66/E66*100</f>
        <v>32.291666666666671</v>
      </c>
      <c r="I66" s="6">
        <v>465000</v>
      </c>
      <c r="J66" s="6">
        <v>96.875</v>
      </c>
      <c r="K66" s="6">
        <v>32.291666666666664</v>
      </c>
      <c r="L66" s="24"/>
    </row>
    <row r="67" spans="1:12" ht="20.25">
      <c r="A67" s="9">
        <v>17</v>
      </c>
      <c r="B67" s="8" t="s">
        <v>36</v>
      </c>
      <c r="C67" s="25">
        <v>480000</v>
      </c>
      <c r="D67" s="6">
        <v>480000</v>
      </c>
      <c r="E67" s="6">
        <v>1440000</v>
      </c>
      <c r="F67" s="6">
        <v>0</v>
      </c>
      <c r="G67" s="6">
        <f>F67/C67*100</f>
        <v>0</v>
      </c>
      <c r="H67" s="6">
        <f>F67/E67*100</f>
        <v>0</v>
      </c>
      <c r="I67" s="6">
        <v>0</v>
      </c>
      <c r="J67" s="6">
        <v>0</v>
      </c>
      <c r="K67" s="6">
        <v>0</v>
      </c>
      <c r="L67" s="24"/>
    </row>
    <row r="68" spans="1:12" ht="20.25">
      <c r="A68" s="9">
        <v>18</v>
      </c>
      <c r="B68" s="8" t="s">
        <v>35</v>
      </c>
      <c r="C68" s="25">
        <v>610000</v>
      </c>
      <c r="D68" s="6">
        <v>610000</v>
      </c>
      <c r="E68" s="6">
        <v>1830000</v>
      </c>
      <c r="F68" s="6">
        <v>112700</v>
      </c>
      <c r="G68" s="6">
        <f>F68/C68*100</f>
        <v>18.475409836065573</v>
      </c>
      <c r="H68" s="6">
        <f>F68/E68*100</f>
        <v>6.1584699453551908</v>
      </c>
      <c r="I68" s="6">
        <v>112700</v>
      </c>
      <c r="J68" s="6">
        <v>18.475409836065573</v>
      </c>
      <c r="K68" s="6">
        <v>6.1584699453551917</v>
      </c>
      <c r="L68" s="24"/>
    </row>
    <row r="69" spans="1:12" ht="20.25">
      <c r="A69" s="9">
        <v>19</v>
      </c>
      <c r="B69" s="8" t="s">
        <v>34</v>
      </c>
      <c r="C69" s="25">
        <v>0</v>
      </c>
      <c r="D69" s="6">
        <v>0</v>
      </c>
      <c r="E69" s="6"/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24"/>
    </row>
    <row r="70" spans="1:12" ht="20.25">
      <c r="A70" s="9">
        <v>20</v>
      </c>
      <c r="B70" s="8" t="s">
        <v>111</v>
      </c>
      <c r="C70" s="25">
        <v>0</v>
      </c>
      <c r="D70" s="6">
        <v>0</v>
      </c>
      <c r="E70" s="6"/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24"/>
    </row>
    <row r="71" spans="1:12" ht="20.25">
      <c r="A71" s="9">
        <v>21</v>
      </c>
      <c r="B71" s="8" t="s">
        <v>110</v>
      </c>
      <c r="C71" s="25">
        <v>0</v>
      </c>
      <c r="D71" s="6">
        <v>0</v>
      </c>
      <c r="E71" s="6"/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24"/>
    </row>
    <row r="72" spans="1:12" ht="20.25">
      <c r="A72" s="9">
        <v>22</v>
      </c>
      <c r="B72" s="8" t="s">
        <v>33</v>
      </c>
      <c r="C72" s="25">
        <v>0</v>
      </c>
      <c r="D72" s="6">
        <v>0</v>
      </c>
      <c r="E72" s="6"/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24"/>
    </row>
    <row r="73" spans="1:12" ht="20.25">
      <c r="A73" s="9">
        <v>23</v>
      </c>
      <c r="B73" s="8" t="s">
        <v>32</v>
      </c>
      <c r="C73" s="25">
        <v>130000</v>
      </c>
      <c r="D73" s="6">
        <v>130000</v>
      </c>
      <c r="E73" s="6">
        <v>390000</v>
      </c>
      <c r="F73" s="6">
        <v>0</v>
      </c>
      <c r="G73" s="6">
        <f>F73/C73*100</f>
        <v>0</v>
      </c>
      <c r="H73" s="6">
        <f>F73/E73*100</f>
        <v>0</v>
      </c>
      <c r="I73" s="6">
        <v>0</v>
      </c>
      <c r="J73" s="6">
        <v>0</v>
      </c>
      <c r="K73" s="6">
        <v>0</v>
      </c>
      <c r="L73" s="24"/>
    </row>
    <row r="74" spans="1:12" ht="20.25">
      <c r="A74" s="81" t="s">
        <v>31</v>
      </c>
      <c r="B74" s="82"/>
      <c r="C74" s="15">
        <v>740000</v>
      </c>
      <c r="D74" s="15">
        <v>740000</v>
      </c>
      <c r="E74" s="15">
        <v>2220000</v>
      </c>
      <c r="F74" s="15">
        <v>480000</v>
      </c>
      <c r="G74" s="15">
        <f>F74/C74*100</f>
        <v>64.86486486486487</v>
      </c>
      <c r="H74" s="15">
        <f>F74/E74*100</f>
        <v>21.621621621621621</v>
      </c>
      <c r="I74" s="15">
        <f>SUM(I75:I88)</f>
        <v>480000</v>
      </c>
      <c r="J74" s="15">
        <v>64.864864864864856</v>
      </c>
      <c r="K74" s="15">
        <v>21.621621621621621</v>
      </c>
      <c r="L74" s="15" t="s">
        <v>15</v>
      </c>
    </row>
    <row r="75" spans="1:12" ht="20.25">
      <c r="A75" s="9">
        <v>1</v>
      </c>
      <c r="B75" s="8" t="s">
        <v>30</v>
      </c>
      <c r="C75" s="25">
        <v>0</v>
      </c>
      <c r="D75" s="6">
        <v>0</v>
      </c>
      <c r="E75" s="6"/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24"/>
    </row>
    <row r="76" spans="1:12" ht="20.25">
      <c r="A76" s="9">
        <v>2</v>
      </c>
      <c r="B76" s="8" t="s">
        <v>29</v>
      </c>
      <c r="C76" s="25">
        <v>0</v>
      </c>
      <c r="D76" s="6">
        <v>0</v>
      </c>
      <c r="E76" s="6"/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24"/>
    </row>
    <row r="77" spans="1:12" ht="20.25">
      <c r="A77" s="9">
        <v>3</v>
      </c>
      <c r="B77" s="8" t="s">
        <v>28</v>
      </c>
      <c r="C77" s="25">
        <v>130000</v>
      </c>
      <c r="D77" s="6">
        <v>130000</v>
      </c>
      <c r="E77" s="6">
        <v>390000</v>
      </c>
      <c r="F77" s="6">
        <v>0</v>
      </c>
      <c r="G77" s="6">
        <f>F77/C77*100</f>
        <v>0</v>
      </c>
      <c r="H77" s="6">
        <f>F77/E77*100</f>
        <v>0</v>
      </c>
      <c r="I77" s="6">
        <v>0</v>
      </c>
      <c r="J77" s="6">
        <v>0</v>
      </c>
      <c r="K77" s="6">
        <v>0</v>
      </c>
      <c r="L77" s="24"/>
    </row>
    <row r="78" spans="1:12" ht="20.25">
      <c r="A78" s="9">
        <v>4</v>
      </c>
      <c r="B78" s="8" t="s">
        <v>27</v>
      </c>
      <c r="C78" s="25">
        <v>0</v>
      </c>
      <c r="D78" s="6">
        <v>0</v>
      </c>
      <c r="E78" s="6"/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24"/>
    </row>
    <row r="79" spans="1:12" ht="20.25">
      <c r="A79" s="9">
        <v>5</v>
      </c>
      <c r="B79" s="8" t="s">
        <v>26</v>
      </c>
      <c r="C79" s="25">
        <v>480000</v>
      </c>
      <c r="D79" s="6">
        <v>480000</v>
      </c>
      <c r="E79" s="6">
        <v>1440000</v>
      </c>
      <c r="F79" s="6">
        <v>480000</v>
      </c>
      <c r="G79" s="6">
        <f>F79/C79*100</f>
        <v>100</v>
      </c>
      <c r="H79" s="6">
        <f>F79/E79*100</f>
        <v>33.333333333333329</v>
      </c>
      <c r="I79" s="6">
        <v>480000</v>
      </c>
      <c r="J79" s="6">
        <v>100</v>
      </c>
      <c r="K79" s="6">
        <v>33.333333333333336</v>
      </c>
      <c r="L79" s="24"/>
    </row>
    <row r="80" spans="1:12" ht="20.25">
      <c r="A80" s="9">
        <v>6</v>
      </c>
      <c r="B80" s="8" t="s">
        <v>25</v>
      </c>
      <c r="C80" s="25">
        <v>0</v>
      </c>
      <c r="D80" s="6">
        <v>0</v>
      </c>
      <c r="E80" s="6"/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24"/>
    </row>
    <row r="81" spans="1:12" ht="20.25">
      <c r="A81" s="9">
        <v>7</v>
      </c>
      <c r="B81" s="8" t="s">
        <v>24</v>
      </c>
      <c r="C81" s="25">
        <v>0</v>
      </c>
      <c r="D81" s="6">
        <v>0</v>
      </c>
      <c r="E81" s="6"/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24"/>
    </row>
    <row r="82" spans="1:12" ht="20.25">
      <c r="A82" s="9">
        <v>8</v>
      </c>
      <c r="B82" s="8" t="s">
        <v>23</v>
      </c>
      <c r="C82" s="25">
        <v>130000</v>
      </c>
      <c r="D82" s="6">
        <v>130000</v>
      </c>
      <c r="E82" s="6">
        <v>390000</v>
      </c>
      <c r="F82" s="6">
        <v>0</v>
      </c>
      <c r="G82" s="6">
        <f>F82/C82*100</f>
        <v>0</v>
      </c>
      <c r="H82" s="6">
        <f>F82/E82*100</f>
        <v>0</v>
      </c>
      <c r="I82" s="6">
        <v>0</v>
      </c>
      <c r="J82" s="6">
        <v>0</v>
      </c>
      <c r="K82" s="6">
        <v>0</v>
      </c>
      <c r="L82" s="24"/>
    </row>
    <row r="83" spans="1:12" ht="20.25">
      <c r="A83" s="9">
        <v>9</v>
      </c>
      <c r="B83" s="8" t="s">
        <v>22</v>
      </c>
      <c r="C83" s="25">
        <v>0</v>
      </c>
      <c r="D83" s="6">
        <v>0</v>
      </c>
      <c r="E83" s="6"/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24"/>
    </row>
    <row r="84" spans="1:12" ht="20.25">
      <c r="A84" s="9">
        <v>10</v>
      </c>
      <c r="B84" s="8" t="s">
        <v>21</v>
      </c>
      <c r="C84" s="25">
        <v>0</v>
      </c>
      <c r="D84" s="6">
        <v>0</v>
      </c>
      <c r="E84" s="6"/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24"/>
    </row>
    <row r="85" spans="1:12" ht="20.25">
      <c r="A85" s="9">
        <v>11</v>
      </c>
      <c r="B85" s="8" t="s">
        <v>20</v>
      </c>
      <c r="C85" s="25">
        <v>0</v>
      </c>
      <c r="D85" s="6">
        <v>0</v>
      </c>
      <c r="E85" s="6"/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24"/>
    </row>
    <row r="86" spans="1:12" ht="20.25">
      <c r="A86" s="9">
        <v>12</v>
      </c>
      <c r="B86" s="8" t="s">
        <v>19</v>
      </c>
      <c r="C86" s="25">
        <v>0</v>
      </c>
      <c r="D86" s="6">
        <v>0</v>
      </c>
      <c r="E86" s="6"/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24"/>
    </row>
    <row r="87" spans="1:12" ht="20.25">
      <c r="A87" s="9">
        <v>13</v>
      </c>
      <c r="B87" s="8" t="s">
        <v>18</v>
      </c>
      <c r="C87" s="25">
        <v>0</v>
      </c>
      <c r="D87" s="6">
        <v>0</v>
      </c>
      <c r="E87" s="6"/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24"/>
    </row>
    <row r="88" spans="1:12" ht="20.25">
      <c r="A88" s="9">
        <v>14</v>
      </c>
      <c r="B88" s="8" t="s">
        <v>17</v>
      </c>
      <c r="C88" s="25">
        <v>0</v>
      </c>
      <c r="D88" s="6">
        <v>0</v>
      </c>
      <c r="E88" s="6"/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24"/>
    </row>
    <row r="89" spans="1:12" ht="20.25">
      <c r="A89" s="83" t="s">
        <v>16</v>
      </c>
      <c r="B89" s="84"/>
      <c r="C89" s="3">
        <v>1546700</v>
      </c>
      <c r="D89" s="3">
        <v>1546700</v>
      </c>
      <c r="E89" s="3">
        <v>4640100</v>
      </c>
      <c r="F89" s="3">
        <v>186711</v>
      </c>
      <c r="G89" s="3">
        <f>F89/C89*100</f>
        <v>12.071571733367815</v>
      </c>
      <c r="H89" s="3">
        <f>F89/E89*100</f>
        <v>4.0238572444559386</v>
      </c>
      <c r="I89" s="3">
        <f>SUM(I90:I104)</f>
        <v>186711</v>
      </c>
      <c r="J89" s="3">
        <v>12.071571733367815</v>
      </c>
      <c r="K89" s="3">
        <v>4.0238572444559386</v>
      </c>
      <c r="L89" s="3" t="s">
        <v>15</v>
      </c>
    </row>
    <row r="90" spans="1:12" ht="20.25">
      <c r="A90" s="9">
        <v>1</v>
      </c>
      <c r="B90" s="8" t="s">
        <v>14</v>
      </c>
      <c r="C90" s="25">
        <v>0</v>
      </c>
      <c r="D90" s="6">
        <v>0</v>
      </c>
      <c r="E90" s="6"/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24"/>
    </row>
    <row r="91" spans="1:12" ht="20.25">
      <c r="A91" s="9">
        <v>2</v>
      </c>
      <c r="B91" s="8" t="s">
        <v>13</v>
      </c>
      <c r="C91" s="25">
        <v>0</v>
      </c>
      <c r="D91" s="6">
        <v>0</v>
      </c>
      <c r="E91" s="6"/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24"/>
    </row>
    <row r="92" spans="1:12" ht="20.25">
      <c r="A92" s="9">
        <v>3</v>
      </c>
      <c r="B92" s="8" t="s">
        <v>12</v>
      </c>
      <c r="C92" s="25">
        <v>0</v>
      </c>
      <c r="D92" s="6">
        <v>0</v>
      </c>
      <c r="E92" s="6"/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24"/>
    </row>
    <row r="93" spans="1:12" ht="40.5">
      <c r="A93" s="9">
        <v>4</v>
      </c>
      <c r="B93" s="8" t="s">
        <v>109</v>
      </c>
      <c r="C93" s="25">
        <v>0</v>
      </c>
      <c r="D93" s="6">
        <v>0</v>
      </c>
      <c r="E93" s="6"/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24"/>
    </row>
    <row r="94" spans="1:12" ht="20.25">
      <c r="A94" s="9">
        <v>5</v>
      </c>
      <c r="B94" s="8" t="s">
        <v>10</v>
      </c>
      <c r="C94" s="25">
        <v>0</v>
      </c>
      <c r="D94" s="6">
        <v>0</v>
      </c>
      <c r="E94" s="6"/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24"/>
    </row>
    <row r="95" spans="1:12" ht="20.25">
      <c r="A95" s="9">
        <v>6</v>
      </c>
      <c r="B95" s="8" t="s">
        <v>9</v>
      </c>
      <c r="C95" s="25">
        <v>0</v>
      </c>
      <c r="D95" s="6">
        <v>0</v>
      </c>
      <c r="E95" s="6"/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24"/>
    </row>
    <row r="96" spans="1:12" ht="20.25">
      <c r="A96" s="9">
        <v>7</v>
      </c>
      <c r="B96" s="8" t="s">
        <v>8</v>
      </c>
      <c r="C96" s="25">
        <v>0</v>
      </c>
      <c r="D96" s="6">
        <v>0</v>
      </c>
      <c r="E96" s="6"/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24"/>
    </row>
    <row r="97" spans="1:12" ht="20.25">
      <c r="A97" s="9">
        <v>8</v>
      </c>
      <c r="B97" s="8" t="s">
        <v>7</v>
      </c>
      <c r="C97" s="25">
        <v>0</v>
      </c>
      <c r="D97" s="6">
        <v>0</v>
      </c>
      <c r="E97" s="6"/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24"/>
    </row>
    <row r="98" spans="1:12" ht="20.25">
      <c r="A98" s="9">
        <v>9</v>
      </c>
      <c r="B98" s="8" t="s">
        <v>6</v>
      </c>
      <c r="C98" s="25">
        <v>0</v>
      </c>
      <c r="D98" s="6">
        <v>0</v>
      </c>
      <c r="E98" s="6"/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24"/>
    </row>
    <row r="99" spans="1:12" ht="20.25">
      <c r="A99" s="9">
        <v>10</v>
      </c>
      <c r="B99" s="8" t="s">
        <v>5</v>
      </c>
      <c r="C99" s="25">
        <v>0</v>
      </c>
      <c r="D99" s="6">
        <v>0</v>
      </c>
      <c r="E99" s="6"/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24"/>
    </row>
    <row r="100" spans="1:12" ht="20.25">
      <c r="A100" s="9">
        <v>11</v>
      </c>
      <c r="B100" s="8" t="s">
        <v>4</v>
      </c>
      <c r="C100" s="25">
        <v>0</v>
      </c>
      <c r="D100" s="6">
        <v>0</v>
      </c>
      <c r="E100" s="6"/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24"/>
    </row>
    <row r="101" spans="1:12" ht="20.25">
      <c r="A101" s="9">
        <v>12</v>
      </c>
      <c r="B101" s="8" t="s">
        <v>3</v>
      </c>
      <c r="C101" s="25">
        <v>1546700</v>
      </c>
      <c r="D101" s="6">
        <v>1546700</v>
      </c>
      <c r="E101" s="6">
        <v>4640100</v>
      </c>
      <c r="F101" s="6">
        <v>186711</v>
      </c>
      <c r="G101" s="6">
        <f>F101/C101*100</f>
        <v>12.071571733367815</v>
      </c>
      <c r="H101" s="6">
        <f>F101/E101*100</f>
        <v>4.0238572444559386</v>
      </c>
      <c r="I101" s="6">
        <v>186711</v>
      </c>
      <c r="J101" s="6">
        <v>12.071571733367815</v>
      </c>
      <c r="K101" s="6">
        <v>4.0238572444559386</v>
      </c>
      <c r="L101" s="24"/>
    </row>
    <row r="102" spans="1:12" ht="20.25">
      <c r="A102" s="9">
        <v>13</v>
      </c>
      <c r="B102" s="8" t="s">
        <v>108</v>
      </c>
      <c r="C102" s="25">
        <v>0</v>
      </c>
      <c r="D102" s="6">
        <v>0</v>
      </c>
      <c r="E102" s="6"/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24"/>
    </row>
    <row r="103" spans="1:12" ht="40.5">
      <c r="A103" s="9">
        <v>14</v>
      </c>
      <c r="B103" s="8" t="s">
        <v>107</v>
      </c>
      <c r="C103" s="25">
        <v>0</v>
      </c>
      <c r="D103" s="6">
        <v>0</v>
      </c>
      <c r="E103" s="6"/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24"/>
    </row>
    <row r="104" spans="1:12" ht="22.5" customHeight="1">
      <c r="A104" s="83" t="s">
        <v>0</v>
      </c>
      <c r="B104" s="84"/>
      <c r="C104" s="23">
        <v>0</v>
      </c>
      <c r="D104" s="3">
        <v>0</v>
      </c>
      <c r="E104" s="3"/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 t="s">
        <v>15</v>
      </c>
    </row>
  </sheetData>
  <mergeCells count="20">
    <mergeCell ref="B1:L1"/>
    <mergeCell ref="B2:L2"/>
    <mergeCell ref="B3:L3"/>
    <mergeCell ref="A74:B74"/>
    <mergeCell ref="A89:B89"/>
    <mergeCell ref="A104:B104"/>
    <mergeCell ref="A8:B8"/>
    <mergeCell ref="A9:B9"/>
    <mergeCell ref="A10:B10"/>
    <mergeCell ref="A11:B11"/>
    <mergeCell ref="A29:B29"/>
    <mergeCell ref="A50:B50"/>
    <mergeCell ref="A4:B7"/>
    <mergeCell ref="C4:K4"/>
    <mergeCell ref="L4:L7"/>
    <mergeCell ref="C5:D5"/>
    <mergeCell ref="E5:E6"/>
    <mergeCell ref="F5:K5"/>
    <mergeCell ref="F6:H6"/>
    <mergeCell ref="I6:K6"/>
  </mergeCells>
  <printOptions horizontalCentered="1"/>
  <pageMargins left="0.39370078740157483" right="0.39370078740157483" top="0.78740157480314965" bottom="0.78740157480314965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E4B2-CC06-41D4-B5BD-4D986E4B0B30}">
  <dimension ref="A1:R104"/>
  <sheetViews>
    <sheetView showGridLines="0" view="pageBreakPreview" topLeftCell="A33" zoomScale="40" zoomScaleNormal="55" zoomScaleSheetLayoutView="40" workbookViewId="0">
      <selection activeCell="P16" sqref="P16"/>
    </sheetView>
  </sheetViews>
  <sheetFormatPr defaultColWidth="8.75" defaultRowHeight="15" customHeight="1"/>
  <cols>
    <col min="1" max="1" width="6.375" style="1" customWidth="1"/>
    <col min="2" max="2" width="50.625" style="1" customWidth="1"/>
    <col min="3" max="8" width="20.625" style="1" customWidth="1"/>
    <col min="9" max="11" width="20.625" style="1" hidden="1" customWidth="1"/>
    <col min="12" max="12" width="20.625" style="1" customWidth="1"/>
    <col min="13" max="13" width="251.125" style="1" customWidth="1"/>
    <col min="14" max="16384" width="8.75" style="1"/>
  </cols>
  <sheetData>
    <row r="1" spans="1:18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2"/>
      <c r="N1" s="112"/>
      <c r="O1" s="112"/>
      <c r="P1" s="112"/>
      <c r="Q1" s="111"/>
      <c r="R1" s="111"/>
    </row>
    <row r="2" spans="1:18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2"/>
      <c r="N2" s="112"/>
      <c r="O2" s="112"/>
      <c r="P2" s="112"/>
      <c r="Q2" s="111"/>
      <c r="R2" s="111"/>
    </row>
    <row r="3" spans="1:18" s="103" customFormat="1" ht="22.5" customHeight="1">
      <c r="A3" s="105"/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8"/>
      <c r="N3" s="108"/>
      <c r="O3" s="108"/>
      <c r="P3" s="108"/>
    </row>
    <row r="4" spans="1:18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7"/>
      <c r="L4" s="68" t="s">
        <v>104</v>
      </c>
    </row>
    <row r="5" spans="1:18" ht="47.25" customHeight="1">
      <c r="A5" s="61"/>
      <c r="B5" s="62"/>
      <c r="C5" s="71" t="s">
        <v>103</v>
      </c>
      <c r="D5" s="72"/>
      <c r="E5" s="73" t="s">
        <v>102</v>
      </c>
      <c r="F5" s="75" t="s">
        <v>101</v>
      </c>
      <c r="G5" s="76"/>
      <c r="H5" s="76"/>
      <c r="I5" s="76"/>
      <c r="J5" s="76"/>
      <c r="K5" s="77"/>
      <c r="L5" s="69"/>
    </row>
    <row r="6" spans="1:18" ht="47.25" customHeight="1">
      <c r="A6" s="61"/>
      <c r="B6" s="62"/>
      <c r="C6" s="20" t="s">
        <v>100</v>
      </c>
      <c r="D6" s="22" t="s">
        <v>99</v>
      </c>
      <c r="E6" s="74"/>
      <c r="F6" s="75" t="s">
        <v>100</v>
      </c>
      <c r="G6" s="76"/>
      <c r="H6" s="77"/>
      <c r="I6" s="78" t="s">
        <v>99</v>
      </c>
      <c r="J6" s="79"/>
      <c r="K6" s="80"/>
      <c r="L6" s="69"/>
    </row>
    <row r="7" spans="1:18" ht="47.25" customHeight="1">
      <c r="A7" s="63"/>
      <c r="B7" s="64"/>
      <c r="C7" s="20" t="s">
        <v>98</v>
      </c>
      <c r="D7" s="22" t="s">
        <v>98</v>
      </c>
      <c r="E7" s="21" t="s">
        <v>98</v>
      </c>
      <c r="F7" s="20" t="s">
        <v>98</v>
      </c>
      <c r="G7" s="20" t="s">
        <v>97</v>
      </c>
      <c r="H7" s="20" t="s">
        <v>96</v>
      </c>
      <c r="I7" s="19" t="s">
        <v>98</v>
      </c>
      <c r="J7" s="19" t="s">
        <v>97</v>
      </c>
      <c r="K7" s="19" t="s">
        <v>96</v>
      </c>
      <c r="L7" s="70"/>
    </row>
    <row r="8" spans="1:18" ht="20.25">
      <c r="A8" s="85" t="s">
        <v>95</v>
      </c>
      <c r="B8" s="86"/>
      <c r="C8" s="17">
        <v>11129100</v>
      </c>
      <c r="D8" s="17">
        <v>11129100</v>
      </c>
      <c r="E8" s="17">
        <v>8340000</v>
      </c>
      <c r="F8" s="17">
        <f>F9+F10</f>
        <v>2853409.33</v>
      </c>
      <c r="G8" s="17">
        <f>F8/C8*100</f>
        <v>25.639174147055915</v>
      </c>
      <c r="H8" s="17">
        <f>F8/E8*100</f>
        <v>34.213541127098324</v>
      </c>
      <c r="I8" s="17">
        <v>2871475.33</v>
      </c>
      <c r="J8" s="17">
        <v>25.801505332866089</v>
      </c>
      <c r="K8" s="17">
        <v>34.430159832134294</v>
      </c>
      <c r="L8" s="16" t="s">
        <v>15</v>
      </c>
    </row>
    <row r="9" spans="1:18" ht="20.25">
      <c r="A9" s="87" t="s">
        <v>94</v>
      </c>
      <c r="B9" s="88"/>
      <c r="C9" s="14">
        <v>7759300</v>
      </c>
      <c r="D9" s="14">
        <v>7759300</v>
      </c>
      <c r="E9" s="14">
        <v>5935400</v>
      </c>
      <c r="F9" s="14">
        <f>F11+F29+F50+F74</f>
        <v>1976438.0900000003</v>
      </c>
      <c r="G9" s="14">
        <f>F9/C9*100</f>
        <v>25.471860734860108</v>
      </c>
      <c r="H9" s="14">
        <f>F9/E9*100</f>
        <v>33.299155743505075</v>
      </c>
      <c r="I9" s="14">
        <v>1994504.09</v>
      </c>
      <c r="J9" s="14">
        <v>25.70469101594216</v>
      </c>
      <c r="K9" s="14">
        <v>33.603532870573169</v>
      </c>
      <c r="L9" s="13" t="s">
        <v>15</v>
      </c>
    </row>
    <row r="10" spans="1:18" ht="20.25">
      <c r="A10" s="89" t="s">
        <v>93</v>
      </c>
      <c r="B10" s="90"/>
      <c r="C10" s="12">
        <v>3369800</v>
      </c>
      <c r="D10" s="12">
        <v>3369800</v>
      </c>
      <c r="E10" s="12">
        <v>2404600</v>
      </c>
      <c r="F10" s="12">
        <f>F89</f>
        <v>876971.24</v>
      </c>
      <c r="G10" s="12">
        <f>F10/C10*100</f>
        <v>26.024429936494748</v>
      </c>
      <c r="H10" s="12">
        <f>F10/E10*100</f>
        <v>36.470566414372449</v>
      </c>
      <c r="I10" s="12">
        <v>876971.24</v>
      </c>
      <c r="J10" s="12">
        <v>26.024429936494748</v>
      </c>
      <c r="K10" s="12">
        <v>36.470566414372456</v>
      </c>
      <c r="L10" s="2" t="s">
        <v>15</v>
      </c>
    </row>
    <row r="11" spans="1:18" ht="20.25">
      <c r="A11" s="81" t="s">
        <v>92</v>
      </c>
      <c r="B11" s="82"/>
      <c r="C11" s="14">
        <v>2311100</v>
      </c>
      <c r="D11" s="14">
        <v>2311100</v>
      </c>
      <c r="E11" s="14">
        <v>1823900</v>
      </c>
      <c r="F11" s="14">
        <f>SUM(F12:F28)</f>
        <v>593863.91</v>
      </c>
      <c r="G11" s="14">
        <f>F11/C11*100</f>
        <v>25.69615810652936</v>
      </c>
      <c r="H11" s="14">
        <f>F11/E11*100</f>
        <v>32.560113493064314</v>
      </c>
      <c r="I11" s="14">
        <v>593863.91</v>
      </c>
      <c r="J11" s="14">
        <v>25.69615810652936</v>
      </c>
      <c r="K11" s="14">
        <v>32.560113493064314</v>
      </c>
      <c r="L11" s="13" t="s">
        <v>15</v>
      </c>
    </row>
    <row r="12" spans="1:18" ht="20.25">
      <c r="A12" s="9">
        <v>1</v>
      </c>
      <c r="B12" s="8" t="s">
        <v>91</v>
      </c>
      <c r="C12" s="25">
        <v>0</v>
      </c>
      <c r="D12" s="6">
        <v>0</v>
      </c>
      <c r="E12" s="6"/>
      <c r="F12" s="6">
        <v>0</v>
      </c>
      <c r="G12" s="6">
        <v>0</v>
      </c>
      <c r="H12" s="6">
        <v>0</v>
      </c>
      <c r="I12" s="5" t="s">
        <v>121</v>
      </c>
      <c r="J12" s="5" t="s">
        <v>121</v>
      </c>
      <c r="K12" s="5" t="s">
        <v>121</v>
      </c>
      <c r="L12" s="4"/>
    </row>
    <row r="13" spans="1:18" ht="20.25">
      <c r="A13" s="9">
        <v>2</v>
      </c>
      <c r="B13" s="8" t="s">
        <v>90</v>
      </c>
      <c r="C13" s="25">
        <v>0</v>
      </c>
      <c r="D13" s="6">
        <v>0</v>
      </c>
      <c r="E13" s="6"/>
      <c r="F13" s="6">
        <v>0</v>
      </c>
      <c r="G13" s="6">
        <v>0</v>
      </c>
      <c r="H13" s="6">
        <v>0</v>
      </c>
      <c r="I13" s="5" t="s">
        <v>121</v>
      </c>
      <c r="J13" s="5" t="s">
        <v>121</v>
      </c>
      <c r="K13" s="5" t="s">
        <v>121</v>
      </c>
      <c r="L13" s="4"/>
    </row>
    <row r="14" spans="1:18" ht="20.25">
      <c r="A14" s="9">
        <v>3</v>
      </c>
      <c r="B14" s="8" t="s">
        <v>89</v>
      </c>
      <c r="C14" s="25">
        <v>293000</v>
      </c>
      <c r="D14" s="6">
        <v>293000</v>
      </c>
      <c r="E14" s="6">
        <v>241000</v>
      </c>
      <c r="F14" s="6">
        <v>78000</v>
      </c>
      <c r="G14" s="6">
        <f>F14/C14*100</f>
        <v>26.621160409556317</v>
      </c>
      <c r="H14" s="6">
        <f>F14/E14*100</f>
        <v>32.365145228215766</v>
      </c>
      <c r="I14" s="10">
        <v>78000</v>
      </c>
      <c r="J14" s="10">
        <v>26.621160409556314</v>
      </c>
      <c r="K14" s="10">
        <v>32.365145228215766</v>
      </c>
      <c r="L14" s="4"/>
    </row>
    <row r="15" spans="1:18" ht="20.25">
      <c r="A15" s="9">
        <v>4</v>
      </c>
      <c r="B15" s="8" t="s">
        <v>88</v>
      </c>
      <c r="C15" s="25">
        <v>0</v>
      </c>
      <c r="D15" s="6">
        <v>0</v>
      </c>
      <c r="E15" s="6"/>
      <c r="F15" s="6">
        <v>0</v>
      </c>
      <c r="G15" s="6">
        <v>0</v>
      </c>
      <c r="H15" s="6">
        <v>0</v>
      </c>
      <c r="I15" s="5" t="s">
        <v>121</v>
      </c>
      <c r="J15" s="5" t="s">
        <v>121</v>
      </c>
      <c r="K15" s="5" t="s">
        <v>121</v>
      </c>
      <c r="L15" s="4"/>
    </row>
    <row r="16" spans="1:18" ht="20.25">
      <c r="A16" s="9">
        <v>5</v>
      </c>
      <c r="B16" s="8" t="s">
        <v>87</v>
      </c>
      <c r="C16" s="25">
        <v>150000</v>
      </c>
      <c r="D16" s="6">
        <v>150000</v>
      </c>
      <c r="E16" s="6">
        <v>124000</v>
      </c>
      <c r="F16" s="6">
        <v>37258</v>
      </c>
      <c r="G16" s="6">
        <f>F16/C16*100</f>
        <v>24.838666666666668</v>
      </c>
      <c r="H16" s="6">
        <f>F16/E16*100</f>
        <v>30.046774193548387</v>
      </c>
      <c r="I16" s="10">
        <v>37258</v>
      </c>
      <c r="J16" s="10">
        <v>24.838666666666665</v>
      </c>
      <c r="K16" s="10">
        <v>30.046774193548387</v>
      </c>
      <c r="L16" s="4"/>
    </row>
    <row r="17" spans="1:12" ht="20.25">
      <c r="A17" s="9">
        <v>6</v>
      </c>
      <c r="B17" s="8" t="s">
        <v>86</v>
      </c>
      <c r="C17" s="25">
        <v>276500</v>
      </c>
      <c r="D17" s="6">
        <v>276500</v>
      </c>
      <c r="E17" s="6">
        <v>208300</v>
      </c>
      <c r="F17" s="6">
        <v>52000</v>
      </c>
      <c r="G17" s="6">
        <f>F17/C17*100</f>
        <v>18.806509945750452</v>
      </c>
      <c r="H17" s="6">
        <f>F17/E17*100</f>
        <v>24.963994239078254</v>
      </c>
      <c r="I17" s="10">
        <v>52000</v>
      </c>
      <c r="J17" s="10">
        <v>18.806509945750452</v>
      </c>
      <c r="K17" s="10">
        <v>24.96399423907825</v>
      </c>
      <c r="L17" s="4"/>
    </row>
    <row r="18" spans="1:12" ht="20.25">
      <c r="A18" s="9">
        <v>7</v>
      </c>
      <c r="B18" s="8" t="s">
        <v>85</v>
      </c>
      <c r="C18" s="25">
        <v>286200</v>
      </c>
      <c r="D18" s="6">
        <v>286200</v>
      </c>
      <c r="E18" s="6">
        <v>214800</v>
      </c>
      <c r="F18" s="6">
        <v>95639</v>
      </c>
      <c r="G18" s="6">
        <f>F18/C18*100</f>
        <v>33.416841369671559</v>
      </c>
      <c r="H18" s="6">
        <f>F18/E18*100</f>
        <v>44.524674115456236</v>
      </c>
      <c r="I18" s="10">
        <v>95639</v>
      </c>
      <c r="J18" s="10">
        <v>33.416841369671559</v>
      </c>
      <c r="K18" s="10">
        <v>44.524674115456236</v>
      </c>
      <c r="L18" s="4"/>
    </row>
    <row r="19" spans="1:12" ht="20.25">
      <c r="A19" s="9">
        <v>8</v>
      </c>
      <c r="B19" s="8" t="s">
        <v>84</v>
      </c>
      <c r="C19" s="25">
        <v>150000</v>
      </c>
      <c r="D19" s="6">
        <v>150000</v>
      </c>
      <c r="E19" s="6">
        <v>124000</v>
      </c>
      <c r="F19" s="6">
        <v>39000</v>
      </c>
      <c r="G19" s="6">
        <f>F19/C19*100</f>
        <v>26</v>
      </c>
      <c r="H19" s="6">
        <f>F19/E19*100</f>
        <v>31.451612903225808</v>
      </c>
      <c r="I19" s="10">
        <v>39000</v>
      </c>
      <c r="J19" s="10">
        <v>26</v>
      </c>
      <c r="K19" s="10">
        <v>31.451612903225804</v>
      </c>
      <c r="L19" s="4"/>
    </row>
    <row r="20" spans="1:12" ht="20.25">
      <c r="A20" s="9">
        <v>9</v>
      </c>
      <c r="B20" s="8" t="s">
        <v>83</v>
      </c>
      <c r="C20" s="25">
        <v>0</v>
      </c>
      <c r="D20" s="6">
        <v>0</v>
      </c>
      <c r="E20" s="6"/>
      <c r="F20" s="6">
        <v>0</v>
      </c>
      <c r="G20" s="6">
        <v>0</v>
      </c>
      <c r="H20" s="6">
        <v>0</v>
      </c>
      <c r="I20" s="5" t="s">
        <v>121</v>
      </c>
      <c r="J20" s="5" t="s">
        <v>121</v>
      </c>
      <c r="K20" s="5" t="s">
        <v>121</v>
      </c>
      <c r="L20" s="4"/>
    </row>
    <row r="21" spans="1:12" ht="20.25">
      <c r="A21" s="9">
        <v>10</v>
      </c>
      <c r="B21" s="8" t="s">
        <v>82</v>
      </c>
      <c r="C21" s="25">
        <v>281200</v>
      </c>
      <c r="D21" s="6">
        <v>281200</v>
      </c>
      <c r="E21" s="6">
        <v>211400</v>
      </c>
      <c r="F21" s="6">
        <v>56767</v>
      </c>
      <c r="G21" s="6">
        <f>F21/C21*100</f>
        <v>20.187411095305833</v>
      </c>
      <c r="H21" s="6">
        <f>F21/E21*100</f>
        <v>26.852885525070956</v>
      </c>
      <c r="I21" s="10">
        <v>56767</v>
      </c>
      <c r="J21" s="10">
        <v>20.18741109530583</v>
      </c>
      <c r="K21" s="10">
        <v>26.852885525070956</v>
      </c>
      <c r="L21" s="4"/>
    </row>
    <row r="22" spans="1:12" ht="20.25">
      <c r="A22" s="9">
        <v>11</v>
      </c>
      <c r="B22" s="8" t="s">
        <v>81</v>
      </c>
      <c r="C22" s="25">
        <v>293000</v>
      </c>
      <c r="D22" s="6">
        <v>293000</v>
      </c>
      <c r="E22" s="6">
        <v>241000</v>
      </c>
      <c r="F22" s="6">
        <v>78000</v>
      </c>
      <c r="G22" s="6">
        <f>F22/C22*100</f>
        <v>26.621160409556317</v>
      </c>
      <c r="H22" s="6">
        <f>F22/E22*100</f>
        <v>32.365145228215766</v>
      </c>
      <c r="I22" s="10">
        <v>78000</v>
      </c>
      <c r="J22" s="10">
        <v>26.621160409556314</v>
      </c>
      <c r="K22" s="10">
        <v>32.365145228215766</v>
      </c>
      <c r="L22" s="4"/>
    </row>
    <row r="23" spans="1:12" ht="20.25">
      <c r="A23" s="9">
        <v>12</v>
      </c>
      <c r="B23" s="8" t="s">
        <v>80</v>
      </c>
      <c r="C23" s="25">
        <v>0</v>
      </c>
      <c r="D23" s="6">
        <v>0</v>
      </c>
      <c r="E23" s="6"/>
      <c r="F23" s="6">
        <v>0</v>
      </c>
      <c r="G23" s="6">
        <v>0</v>
      </c>
      <c r="H23" s="6">
        <v>0</v>
      </c>
      <c r="I23" s="5" t="s">
        <v>121</v>
      </c>
      <c r="J23" s="5" t="s">
        <v>121</v>
      </c>
      <c r="K23" s="5" t="s">
        <v>121</v>
      </c>
      <c r="L23" s="4"/>
    </row>
    <row r="24" spans="1:12" ht="20.25">
      <c r="A24" s="9">
        <v>13</v>
      </c>
      <c r="B24" s="8" t="s">
        <v>79</v>
      </c>
      <c r="C24" s="25">
        <v>0</v>
      </c>
      <c r="D24" s="6">
        <v>0</v>
      </c>
      <c r="E24" s="6"/>
      <c r="F24" s="6">
        <v>0</v>
      </c>
      <c r="G24" s="6">
        <v>0</v>
      </c>
      <c r="H24" s="6">
        <v>0</v>
      </c>
      <c r="I24" s="5" t="s">
        <v>121</v>
      </c>
      <c r="J24" s="5" t="s">
        <v>121</v>
      </c>
      <c r="K24" s="5" t="s">
        <v>121</v>
      </c>
      <c r="L24" s="4"/>
    </row>
    <row r="25" spans="1:12" ht="20.25">
      <c r="A25" s="9">
        <v>14</v>
      </c>
      <c r="B25" s="8" t="s">
        <v>78</v>
      </c>
      <c r="C25" s="25">
        <v>281200</v>
      </c>
      <c r="D25" s="6">
        <v>281200</v>
      </c>
      <c r="E25" s="6">
        <v>211400</v>
      </c>
      <c r="F25" s="6">
        <v>78731.61</v>
      </c>
      <c r="G25" s="6">
        <f>F25/C25*100</f>
        <v>27.998438833570411</v>
      </c>
      <c r="H25" s="6">
        <f>F25/E25*100</f>
        <v>37.242956480605486</v>
      </c>
      <c r="I25" s="10">
        <v>78731.61</v>
      </c>
      <c r="J25" s="10">
        <v>27.998438833570415</v>
      </c>
      <c r="K25" s="10">
        <v>37.242956480605486</v>
      </c>
      <c r="L25" s="4"/>
    </row>
    <row r="26" spans="1:12" ht="20.25">
      <c r="A26" s="9">
        <v>15</v>
      </c>
      <c r="B26" s="8" t="s">
        <v>77</v>
      </c>
      <c r="C26" s="25">
        <v>150000</v>
      </c>
      <c r="D26" s="6">
        <v>150000</v>
      </c>
      <c r="E26" s="6">
        <v>124000</v>
      </c>
      <c r="F26" s="6">
        <v>37221.300000000003</v>
      </c>
      <c r="G26" s="6">
        <f>F26/C26*100</f>
        <v>24.814200000000003</v>
      </c>
      <c r="H26" s="6">
        <f>F26/E26*100</f>
        <v>30.017177419354841</v>
      </c>
      <c r="I26" s="10">
        <v>37221.300000000003</v>
      </c>
      <c r="J26" s="10">
        <v>24.8142</v>
      </c>
      <c r="K26" s="10">
        <v>30.017177419354837</v>
      </c>
      <c r="L26" s="4"/>
    </row>
    <row r="27" spans="1:12" ht="20.25">
      <c r="A27" s="9">
        <v>16</v>
      </c>
      <c r="B27" s="8" t="s">
        <v>76</v>
      </c>
      <c r="C27" s="25">
        <v>0</v>
      </c>
      <c r="D27" s="6">
        <v>0</v>
      </c>
      <c r="E27" s="6"/>
      <c r="F27" s="6">
        <v>0</v>
      </c>
      <c r="G27" s="6">
        <v>0</v>
      </c>
      <c r="H27" s="6">
        <v>0</v>
      </c>
      <c r="I27" s="5" t="s">
        <v>121</v>
      </c>
      <c r="J27" s="5" t="s">
        <v>121</v>
      </c>
      <c r="K27" s="5" t="s">
        <v>121</v>
      </c>
      <c r="L27" s="4"/>
    </row>
    <row r="28" spans="1:12" ht="20.25">
      <c r="A28" s="9">
        <v>17</v>
      </c>
      <c r="B28" s="8" t="s">
        <v>75</v>
      </c>
      <c r="C28" s="25">
        <v>150000</v>
      </c>
      <c r="D28" s="6">
        <v>150000</v>
      </c>
      <c r="E28" s="6">
        <v>124000</v>
      </c>
      <c r="F28" s="6">
        <v>41247</v>
      </c>
      <c r="G28" s="6">
        <f>F28/C28*100</f>
        <v>27.498000000000001</v>
      </c>
      <c r="H28" s="6">
        <f>F28/E28*100</f>
        <v>33.263709677419357</v>
      </c>
      <c r="I28" s="10">
        <v>41247</v>
      </c>
      <c r="J28" s="10">
        <v>27.498000000000001</v>
      </c>
      <c r="K28" s="10">
        <v>33.263709677419357</v>
      </c>
      <c r="L28" s="4"/>
    </row>
    <row r="29" spans="1:12" ht="20.25">
      <c r="A29" s="81" t="s">
        <v>74</v>
      </c>
      <c r="B29" s="82"/>
      <c r="C29" s="15">
        <v>3292800</v>
      </c>
      <c r="D29" s="15">
        <v>3292800</v>
      </c>
      <c r="E29" s="15">
        <v>2506900</v>
      </c>
      <c r="F29" s="15">
        <f>SUM(F30:F49)</f>
        <v>844523.98</v>
      </c>
      <c r="G29" s="15">
        <f>F29/C29*100</f>
        <v>25.647594144800777</v>
      </c>
      <c r="H29" s="15">
        <f>F29/E29*100</f>
        <v>33.687980374167296</v>
      </c>
      <c r="I29" s="14">
        <v>844523.98</v>
      </c>
      <c r="J29" s="14">
        <v>25.647594144800777</v>
      </c>
      <c r="K29" s="14">
        <v>33.687980374167303</v>
      </c>
      <c r="L29" s="13" t="s">
        <v>15</v>
      </c>
    </row>
    <row r="30" spans="1:12" ht="20.25">
      <c r="A30" s="9">
        <v>1</v>
      </c>
      <c r="B30" s="8" t="s">
        <v>73</v>
      </c>
      <c r="C30" s="25">
        <v>291300</v>
      </c>
      <c r="D30" s="6">
        <v>291300</v>
      </c>
      <c r="E30" s="6">
        <v>218200</v>
      </c>
      <c r="F30" s="6">
        <v>50251.4</v>
      </c>
      <c r="G30" s="6">
        <f>F30/C30*100</f>
        <v>17.250738070717475</v>
      </c>
      <c r="H30" s="6">
        <f>F30/E30*100</f>
        <v>23.029972502291475</v>
      </c>
      <c r="I30" s="10">
        <v>50251.4</v>
      </c>
      <c r="J30" s="10">
        <v>17.250738070717475</v>
      </c>
      <c r="K30" s="10">
        <v>23.029972502291475</v>
      </c>
      <c r="L30" s="4"/>
    </row>
    <row r="31" spans="1:12" ht="20.25">
      <c r="A31" s="9">
        <v>2</v>
      </c>
      <c r="B31" s="8" t="s">
        <v>72</v>
      </c>
      <c r="C31" s="25">
        <v>280200</v>
      </c>
      <c r="D31" s="6">
        <v>280200</v>
      </c>
      <c r="E31" s="6">
        <v>210800</v>
      </c>
      <c r="F31" s="6">
        <v>52477.52</v>
      </c>
      <c r="G31" s="6">
        <f>F31/C31*100</f>
        <v>18.728593861527479</v>
      </c>
      <c r="H31" s="6">
        <f>F31/E31*100</f>
        <v>24.89445920303605</v>
      </c>
      <c r="I31" s="10">
        <v>52477.52</v>
      </c>
      <c r="J31" s="10">
        <v>18.728593861527479</v>
      </c>
      <c r="K31" s="10">
        <v>24.894459203036053</v>
      </c>
      <c r="L31" s="4"/>
    </row>
    <row r="32" spans="1:12" ht="20.25">
      <c r="A32" s="9">
        <v>3</v>
      </c>
      <c r="B32" s="8" t="s">
        <v>71</v>
      </c>
      <c r="C32" s="25">
        <v>0</v>
      </c>
      <c r="D32" s="6">
        <v>0</v>
      </c>
      <c r="E32" s="6"/>
      <c r="F32" s="6">
        <v>0</v>
      </c>
      <c r="G32" s="6">
        <v>0</v>
      </c>
      <c r="H32" s="6">
        <v>0</v>
      </c>
      <c r="I32" s="5" t="s">
        <v>121</v>
      </c>
      <c r="J32" s="5" t="s">
        <v>121</v>
      </c>
      <c r="K32" s="5" t="s">
        <v>121</v>
      </c>
      <c r="L32" s="4"/>
    </row>
    <row r="33" spans="1:12" ht="20.25">
      <c r="A33" s="9">
        <v>4</v>
      </c>
      <c r="B33" s="8" t="s">
        <v>70</v>
      </c>
      <c r="C33" s="25">
        <v>0</v>
      </c>
      <c r="D33" s="6">
        <v>0</v>
      </c>
      <c r="E33" s="6"/>
      <c r="F33" s="6">
        <v>0</v>
      </c>
      <c r="G33" s="6">
        <v>0</v>
      </c>
      <c r="H33" s="6">
        <v>0</v>
      </c>
      <c r="I33" s="5" t="s">
        <v>121</v>
      </c>
      <c r="J33" s="5" t="s">
        <v>121</v>
      </c>
      <c r="K33" s="5" t="s">
        <v>121</v>
      </c>
      <c r="L33" s="4"/>
    </row>
    <row r="34" spans="1:12" ht="20.25">
      <c r="A34" s="9">
        <v>5</v>
      </c>
      <c r="B34" s="8" t="s">
        <v>69</v>
      </c>
      <c r="C34" s="25">
        <v>291100</v>
      </c>
      <c r="D34" s="6">
        <v>291100</v>
      </c>
      <c r="E34" s="6">
        <v>218000</v>
      </c>
      <c r="F34" s="6">
        <v>47878.1</v>
      </c>
      <c r="G34" s="6">
        <f>F34/C34*100</f>
        <v>16.447303332188252</v>
      </c>
      <c r="H34" s="6">
        <f>F34/E34*100</f>
        <v>21.962431192660549</v>
      </c>
      <c r="I34" s="10">
        <v>47878.1</v>
      </c>
      <c r="J34" s="10">
        <v>16.447303332188252</v>
      </c>
      <c r="K34" s="10">
        <v>21.962431192660549</v>
      </c>
      <c r="L34" s="4"/>
    </row>
    <row r="35" spans="1:12" ht="20.25">
      <c r="A35" s="9">
        <v>6</v>
      </c>
      <c r="B35" s="8" t="s">
        <v>68</v>
      </c>
      <c r="C35" s="25">
        <v>280200</v>
      </c>
      <c r="D35" s="6">
        <v>280200</v>
      </c>
      <c r="E35" s="6">
        <v>210800</v>
      </c>
      <c r="F35" s="6">
        <v>77673</v>
      </c>
      <c r="G35" s="6">
        <f>F35/C35*100</f>
        <v>27.720556745182012</v>
      </c>
      <c r="H35" s="6">
        <f>F35/E35*100</f>
        <v>36.846774193548384</v>
      </c>
      <c r="I35" s="10">
        <v>77673</v>
      </c>
      <c r="J35" s="10">
        <v>27.720556745182012</v>
      </c>
      <c r="K35" s="10">
        <v>36.846774193548391</v>
      </c>
      <c r="L35" s="4"/>
    </row>
    <row r="36" spans="1:12" ht="20.25">
      <c r="A36" s="9">
        <v>7</v>
      </c>
      <c r="B36" s="8" t="s">
        <v>67</v>
      </c>
      <c r="C36" s="25">
        <v>0</v>
      </c>
      <c r="D36" s="6">
        <v>0</v>
      </c>
      <c r="E36" s="6"/>
      <c r="F36" s="6">
        <v>0</v>
      </c>
      <c r="G36" s="6">
        <v>0</v>
      </c>
      <c r="H36" s="6">
        <v>0</v>
      </c>
      <c r="I36" s="5" t="s">
        <v>121</v>
      </c>
      <c r="J36" s="5" t="s">
        <v>121</v>
      </c>
      <c r="K36" s="5" t="s">
        <v>121</v>
      </c>
      <c r="L36" s="4"/>
    </row>
    <row r="37" spans="1:12" ht="20.25">
      <c r="A37" s="9">
        <v>8</v>
      </c>
      <c r="B37" s="8" t="s">
        <v>66</v>
      </c>
      <c r="C37" s="25">
        <v>273400</v>
      </c>
      <c r="D37" s="6">
        <v>273400</v>
      </c>
      <c r="E37" s="6">
        <v>206200</v>
      </c>
      <c r="F37" s="6">
        <v>61561</v>
      </c>
      <c r="G37" s="6">
        <f>F37/C37*100</f>
        <v>22.516825164594</v>
      </c>
      <c r="H37" s="6">
        <f>F37/E37*100</f>
        <v>29.854995150339477</v>
      </c>
      <c r="I37" s="10">
        <v>61561</v>
      </c>
      <c r="J37" s="10">
        <v>22.516825164594003</v>
      </c>
      <c r="K37" s="10">
        <v>29.854995150339477</v>
      </c>
      <c r="L37" s="4"/>
    </row>
    <row r="38" spans="1:12" ht="20.25">
      <c r="A38" s="9">
        <v>9</v>
      </c>
      <c r="B38" s="8" t="s">
        <v>65</v>
      </c>
      <c r="C38" s="25">
        <v>284200</v>
      </c>
      <c r="D38" s="6">
        <v>284200</v>
      </c>
      <c r="E38" s="6">
        <v>213400</v>
      </c>
      <c r="F38" s="6">
        <v>98910</v>
      </c>
      <c r="G38" s="6">
        <f>F38/C38*100</f>
        <v>34.802955665024633</v>
      </c>
      <c r="H38" s="6">
        <f>F38/E38*100</f>
        <v>46.34957825679475</v>
      </c>
      <c r="I38" s="10">
        <v>98910</v>
      </c>
      <c r="J38" s="10">
        <v>34.802955665024633</v>
      </c>
      <c r="K38" s="10">
        <v>46.34957825679475</v>
      </c>
      <c r="L38" s="4"/>
    </row>
    <row r="39" spans="1:12" ht="20.25">
      <c r="A39" s="9">
        <v>10</v>
      </c>
      <c r="B39" s="8" t="s">
        <v>64</v>
      </c>
      <c r="C39" s="25">
        <v>150000</v>
      </c>
      <c r="D39" s="6">
        <v>150000</v>
      </c>
      <c r="E39" s="6">
        <v>124000</v>
      </c>
      <c r="F39" s="6">
        <v>41326.67</v>
      </c>
      <c r="G39" s="6">
        <f>F39/C39*100</f>
        <v>27.551113333333333</v>
      </c>
      <c r="H39" s="6">
        <f>F39/E39*100</f>
        <v>33.327959677419358</v>
      </c>
      <c r="I39" s="10">
        <v>41326.67</v>
      </c>
      <c r="J39" s="10">
        <v>27.551113333333333</v>
      </c>
      <c r="K39" s="10">
        <v>33.327959677419351</v>
      </c>
      <c r="L39" s="4"/>
    </row>
    <row r="40" spans="1:12" ht="20.25">
      <c r="A40" s="9">
        <v>11</v>
      </c>
      <c r="B40" s="8" t="s">
        <v>63</v>
      </c>
      <c r="C40" s="25">
        <v>290900</v>
      </c>
      <c r="D40" s="6">
        <v>290900</v>
      </c>
      <c r="E40" s="6">
        <v>217900</v>
      </c>
      <c r="F40" s="6">
        <v>84454.84</v>
      </c>
      <c r="G40" s="6">
        <f>F40/C40*100</f>
        <v>29.032258508078375</v>
      </c>
      <c r="H40" s="6">
        <f>F40/E40*100</f>
        <v>38.75853143643873</v>
      </c>
      <c r="I40" s="10">
        <v>84454.84</v>
      </c>
      <c r="J40" s="10">
        <v>29.032258508078378</v>
      </c>
      <c r="K40" s="10">
        <v>38.75853143643873</v>
      </c>
      <c r="L40" s="4"/>
    </row>
    <row r="41" spans="1:12" ht="20.25">
      <c r="A41" s="9">
        <v>12</v>
      </c>
      <c r="B41" s="8" t="s">
        <v>62</v>
      </c>
      <c r="C41" s="25">
        <v>0</v>
      </c>
      <c r="D41" s="6">
        <v>0</v>
      </c>
      <c r="E41" s="6"/>
      <c r="F41" s="6">
        <v>0</v>
      </c>
      <c r="G41" s="6">
        <v>0</v>
      </c>
      <c r="H41" s="6">
        <v>0</v>
      </c>
      <c r="I41" s="5" t="s">
        <v>121</v>
      </c>
      <c r="J41" s="5" t="s">
        <v>121</v>
      </c>
      <c r="K41" s="5" t="s">
        <v>121</v>
      </c>
      <c r="L41" s="4"/>
    </row>
    <row r="42" spans="1:12" ht="20.25">
      <c r="A42" s="9">
        <v>13</v>
      </c>
      <c r="B42" s="8" t="s">
        <v>61</v>
      </c>
      <c r="C42" s="25">
        <v>150000</v>
      </c>
      <c r="D42" s="6">
        <v>150000</v>
      </c>
      <c r="E42" s="6">
        <v>124000</v>
      </c>
      <c r="F42" s="6">
        <v>35969</v>
      </c>
      <c r="G42" s="6">
        <f>F42/C42*100</f>
        <v>23.979333333333333</v>
      </c>
      <c r="H42" s="6">
        <f>F42/E42*100</f>
        <v>29.00725806451613</v>
      </c>
      <c r="I42" s="10">
        <v>35969</v>
      </c>
      <c r="J42" s="10">
        <v>23.979333333333333</v>
      </c>
      <c r="K42" s="10">
        <v>29.00725806451613</v>
      </c>
      <c r="L42" s="4"/>
    </row>
    <row r="43" spans="1:12" ht="20.25">
      <c r="A43" s="9">
        <v>14</v>
      </c>
      <c r="B43" s="8" t="s">
        <v>60</v>
      </c>
      <c r="C43" s="25">
        <v>281200</v>
      </c>
      <c r="D43" s="6">
        <v>281200</v>
      </c>
      <c r="E43" s="6">
        <v>211400</v>
      </c>
      <c r="F43" s="6">
        <v>48985</v>
      </c>
      <c r="G43" s="6">
        <f>F43/C43*100</f>
        <v>17.419985775248932</v>
      </c>
      <c r="H43" s="6">
        <f>F43/E43*100</f>
        <v>23.171712393566697</v>
      </c>
      <c r="I43" s="10">
        <v>48985</v>
      </c>
      <c r="J43" s="10">
        <v>17.419985775248932</v>
      </c>
      <c r="K43" s="10">
        <v>23.171712393566697</v>
      </c>
      <c r="L43" s="4"/>
    </row>
    <row r="44" spans="1:12" ht="20.25">
      <c r="A44" s="9">
        <v>15</v>
      </c>
      <c r="B44" s="8" t="s">
        <v>59</v>
      </c>
      <c r="C44" s="25">
        <v>287100</v>
      </c>
      <c r="D44" s="6">
        <v>287100</v>
      </c>
      <c r="E44" s="6">
        <v>215400</v>
      </c>
      <c r="F44" s="6">
        <v>110223</v>
      </c>
      <c r="G44" s="6">
        <f>F44/C44*100</f>
        <v>38.391849529780565</v>
      </c>
      <c r="H44" s="6">
        <f>F44/E44*100</f>
        <v>51.171309192200553</v>
      </c>
      <c r="I44" s="10">
        <v>110223</v>
      </c>
      <c r="J44" s="10">
        <v>38.391849529780565</v>
      </c>
      <c r="K44" s="10">
        <v>51.171309192200553</v>
      </c>
      <c r="L44" s="4"/>
    </row>
    <row r="45" spans="1:12" ht="20.25">
      <c r="A45" s="9">
        <v>16</v>
      </c>
      <c r="B45" s="8" t="s">
        <v>58</v>
      </c>
      <c r="C45" s="25">
        <v>0</v>
      </c>
      <c r="D45" s="6">
        <v>0</v>
      </c>
      <c r="E45" s="6"/>
      <c r="F45" s="6">
        <v>0</v>
      </c>
      <c r="G45" s="6">
        <v>0</v>
      </c>
      <c r="H45" s="6">
        <v>0</v>
      </c>
      <c r="I45" s="5" t="s">
        <v>121</v>
      </c>
      <c r="J45" s="5" t="s">
        <v>121</v>
      </c>
      <c r="K45" s="5" t="s">
        <v>121</v>
      </c>
      <c r="L45" s="4"/>
    </row>
    <row r="46" spans="1:12" ht="20.25">
      <c r="A46" s="9">
        <v>17</v>
      </c>
      <c r="B46" s="8" t="s">
        <v>57</v>
      </c>
      <c r="C46" s="25">
        <v>150000</v>
      </c>
      <c r="D46" s="6">
        <v>150000</v>
      </c>
      <c r="E46" s="6">
        <v>124000</v>
      </c>
      <c r="F46" s="6">
        <v>52000</v>
      </c>
      <c r="G46" s="6">
        <f>F46/C46*100</f>
        <v>34.666666666666671</v>
      </c>
      <c r="H46" s="6">
        <f>F46/E46*100</f>
        <v>41.935483870967744</v>
      </c>
      <c r="I46" s="10">
        <v>52000</v>
      </c>
      <c r="J46" s="10">
        <v>34.666666666666664</v>
      </c>
      <c r="K46" s="10">
        <v>41.935483870967744</v>
      </c>
      <c r="L46" s="4"/>
    </row>
    <row r="47" spans="1:12" ht="20.25">
      <c r="A47" s="9">
        <v>18</v>
      </c>
      <c r="B47" s="8" t="s">
        <v>56</v>
      </c>
      <c r="C47" s="25">
        <v>0</v>
      </c>
      <c r="D47" s="6">
        <v>0</v>
      </c>
      <c r="E47" s="6"/>
      <c r="F47" s="6">
        <v>0</v>
      </c>
      <c r="G47" s="6">
        <v>0</v>
      </c>
      <c r="H47" s="6">
        <v>0</v>
      </c>
      <c r="I47" s="5" t="s">
        <v>121</v>
      </c>
      <c r="J47" s="5" t="s">
        <v>121</v>
      </c>
      <c r="K47" s="5" t="s">
        <v>121</v>
      </c>
      <c r="L47" s="4"/>
    </row>
    <row r="48" spans="1:12" ht="20.25">
      <c r="A48" s="9">
        <v>19</v>
      </c>
      <c r="B48" s="8" t="s">
        <v>55</v>
      </c>
      <c r="C48" s="25">
        <v>283200</v>
      </c>
      <c r="D48" s="6">
        <v>283200</v>
      </c>
      <c r="E48" s="6">
        <v>212800</v>
      </c>
      <c r="F48" s="6">
        <v>82814.45</v>
      </c>
      <c r="G48" s="6">
        <f>F48/C48*100</f>
        <v>29.24239053672316</v>
      </c>
      <c r="H48" s="6">
        <f>F48/E48*100</f>
        <v>38.916564849624059</v>
      </c>
      <c r="I48" s="10">
        <v>82814.45</v>
      </c>
      <c r="J48" s="10">
        <v>29.242390536723164</v>
      </c>
      <c r="K48" s="10">
        <v>38.916564849624059</v>
      </c>
      <c r="L48" s="4"/>
    </row>
    <row r="49" spans="1:12" ht="20.25">
      <c r="A49" s="9">
        <v>20</v>
      </c>
      <c r="B49" s="8" t="s">
        <v>54</v>
      </c>
      <c r="C49" s="25">
        <v>0</v>
      </c>
      <c r="D49" s="6">
        <v>0</v>
      </c>
      <c r="E49" s="6"/>
      <c r="F49" s="6">
        <v>0</v>
      </c>
      <c r="G49" s="6">
        <v>0</v>
      </c>
      <c r="H49" s="6">
        <v>0</v>
      </c>
      <c r="I49" s="5" t="s">
        <v>121</v>
      </c>
      <c r="J49" s="5" t="s">
        <v>121</v>
      </c>
      <c r="K49" s="5" t="s">
        <v>121</v>
      </c>
      <c r="L49" s="4"/>
    </row>
    <row r="50" spans="1:12" ht="20.25">
      <c r="A50" s="81" t="s">
        <v>53</v>
      </c>
      <c r="B50" s="82"/>
      <c r="C50" s="15">
        <v>1091700</v>
      </c>
      <c r="D50" s="15">
        <v>1091700</v>
      </c>
      <c r="E50" s="15">
        <v>823600</v>
      </c>
      <c r="F50" s="15">
        <f>SUM(F51:F73)</f>
        <v>295477.36000000004</v>
      </c>
      <c r="G50" s="15">
        <f>F50/C50*100</f>
        <v>27.065801960245494</v>
      </c>
      <c r="H50" s="15">
        <f>F50/E50*100</f>
        <v>35.876318601262753</v>
      </c>
      <c r="I50" s="14">
        <v>295743.35999999999</v>
      </c>
      <c r="J50" s="14">
        <v>27.090167628469359</v>
      </c>
      <c r="K50" s="14">
        <v>35.908615832928604</v>
      </c>
      <c r="L50" s="13" t="s">
        <v>15</v>
      </c>
    </row>
    <row r="51" spans="1:12" ht="20.25">
      <c r="A51" s="9">
        <v>1</v>
      </c>
      <c r="B51" s="8" t="s">
        <v>52</v>
      </c>
      <c r="C51" s="25">
        <v>0</v>
      </c>
      <c r="D51" s="6">
        <v>0</v>
      </c>
      <c r="E51" s="6"/>
      <c r="F51" s="6">
        <v>0</v>
      </c>
      <c r="G51" s="6">
        <v>0</v>
      </c>
      <c r="H51" s="6">
        <v>0</v>
      </c>
      <c r="I51" s="5" t="s">
        <v>121</v>
      </c>
      <c r="J51" s="5" t="s">
        <v>121</v>
      </c>
      <c r="K51" s="5" t="s">
        <v>121</v>
      </c>
      <c r="L51" s="4"/>
    </row>
    <row r="52" spans="1:12" ht="20.25">
      <c r="A52" s="9">
        <v>2</v>
      </c>
      <c r="B52" s="8" t="s">
        <v>51</v>
      </c>
      <c r="C52" s="25">
        <v>277300</v>
      </c>
      <c r="D52" s="6">
        <v>277300</v>
      </c>
      <c r="E52" s="6">
        <v>208800</v>
      </c>
      <c r="F52" s="6">
        <v>82983.55</v>
      </c>
      <c r="G52" s="6">
        <f>F52/C52*100</f>
        <v>29.925549945906958</v>
      </c>
      <c r="H52" s="6">
        <f>F52/E52*100</f>
        <v>39.743079501915716</v>
      </c>
      <c r="I52" s="10">
        <v>82983.55</v>
      </c>
      <c r="J52" s="10">
        <v>29.925549945906962</v>
      </c>
      <c r="K52" s="10">
        <v>39.743079501915709</v>
      </c>
      <c r="L52" s="4"/>
    </row>
    <row r="53" spans="1:12" ht="20.25">
      <c r="A53" s="9">
        <v>3</v>
      </c>
      <c r="B53" s="8" t="s">
        <v>50</v>
      </c>
      <c r="C53" s="25">
        <v>0</v>
      </c>
      <c r="D53" s="6">
        <v>0</v>
      </c>
      <c r="E53" s="6"/>
      <c r="F53" s="6">
        <v>0</v>
      </c>
      <c r="G53" s="6">
        <v>0</v>
      </c>
      <c r="H53" s="6">
        <v>0</v>
      </c>
      <c r="I53" s="5" t="s">
        <v>121</v>
      </c>
      <c r="J53" s="5" t="s">
        <v>121</v>
      </c>
      <c r="K53" s="5" t="s">
        <v>121</v>
      </c>
      <c r="L53" s="4"/>
    </row>
    <row r="54" spans="1:12" ht="20.25">
      <c r="A54" s="9">
        <v>4</v>
      </c>
      <c r="B54" s="8" t="s">
        <v>49</v>
      </c>
      <c r="C54" s="25">
        <v>270500</v>
      </c>
      <c r="D54" s="6">
        <v>270500</v>
      </c>
      <c r="E54" s="6">
        <v>204300</v>
      </c>
      <c r="F54" s="6">
        <v>85788.85</v>
      </c>
      <c r="G54" s="6">
        <f>F54/C54*100</f>
        <v>31.714916820702406</v>
      </c>
      <c r="H54" s="6">
        <f>F54/E54*100</f>
        <v>41.991605482134119</v>
      </c>
      <c r="I54" s="10">
        <v>85788.85</v>
      </c>
      <c r="J54" s="10">
        <v>31.714916820702403</v>
      </c>
      <c r="K54" s="10">
        <v>41.991605482134112</v>
      </c>
      <c r="L54" s="4"/>
    </row>
    <row r="55" spans="1:12" ht="20.25">
      <c r="A55" s="9">
        <v>5</v>
      </c>
      <c r="B55" s="8" t="s">
        <v>48</v>
      </c>
      <c r="C55" s="25">
        <v>0</v>
      </c>
      <c r="D55" s="6">
        <v>0</v>
      </c>
      <c r="E55" s="6"/>
      <c r="F55" s="6">
        <v>0</v>
      </c>
      <c r="G55" s="6">
        <v>0</v>
      </c>
      <c r="H55" s="6">
        <v>0</v>
      </c>
      <c r="I55" s="5" t="s">
        <v>121</v>
      </c>
      <c r="J55" s="5" t="s">
        <v>121</v>
      </c>
      <c r="K55" s="5" t="s">
        <v>121</v>
      </c>
      <c r="L55" s="4"/>
    </row>
    <row r="56" spans="1:12" ht="20.25">
      <c r="A56" s="9">
        <v>6</v>
      </c>
      <c r="B56" s="8" t="s">
        <v>47</v>
      </c>
      <c r="C56" s="25">
        <v>266600</v>
      </c>
      <c r="D56" s="6">
        <v>266600</v>
      </c>
      <c r="E56" s="6">
        <v>201700</v>
      </c>
      <c r="F56" s="6">
        <v>76016</v>
      </c>
      <c r="G56" s="6">
        <f>F56/C56*100</f>
        <v>28.513128282070515</v>
      </c>
      <c r="H56" s="6">
        <f>F56/E56*100</f>
        <v>37.687654933068913</v>
      </c>
      <c r="I56" s="10">
        <v>76282</v>
      </c>
      <c r="J56" s="10">
        <v>28.612903225806452</v>
      </c>
      <c r="K56" s="10">
        <v>37.819533961328709</v>
      </c>
      <c r="L56" s="4"/>
    </row>
    <row r="57" spans="1:12" ht="20.25">
      <c r="A57" s="9">
        <v>7</v>
      </c>
      <c r="B57" s="8" t="s">
        <v>46</v>
      </c>
      <c r="C57" s="25">
        <v>0</v>
      </c>
      <c r="D57" s="6">
        <v>0</v>
      </c>
      <c r="E57" s="6"/>
      <c r="F57" s="6">
        <v>0</v>
      </c>
      <c r="G57" s="6">
        <v>0</v>
      </c>
      <c r="H57" s="6">
        <v>0</v>
      </c>
      <c r="I57" s="5" t="s">
        <v>121</v>
      </c>
      <c r="J57" s="5" t="s">
        <v>121</v>
      </c>
      <c r="K57" s="5" t="s">
        <v>121</v>
      </c>
      <c r="L57" s="4"/>
    </row>
    <row r="58" spans="1:12" ht="20.25">
      <c r="A58" s="9">
        <v>8</v>
      </c>
      <c r="B58" s="8" t="s">
        <v>45</v>
      </c>
      <c r="C58" s="25">
        <v>0</v>
      </c>
      <c r="D58" s="6">
        <v>0</v>
      </c>
      <c r="E58" s="6"/>
      <c r="F58" s="6">
        <v>0</v>
      </c>
      <c r="G58" s="6">
        <v>0</v>
      </c>
      <c r="H58" s="6">
        <v>0</v>
      </c>
      <c r="I58" s="5" t="s">
        <v>121</v>
      </c>
      <c r="J58" s="5" t="s">
        <v>121</v>
      </c>
      <c r="K58" s="5" t="s">
        <v>121</v>
      </c>
      <c r="L58" s="4"/>
    </row>
    <row r="59" spans="1:12" ht="20.25">
      <c r="A59" s="9">
        <v>9</v>
      </c>
      <c r="B59" s="8" t="s">
        <v>44</v>
      </c>
      <c r="C59" s="25">
        <v>0</v>
      </c>
      <c r="D59" s="6">
        <v>0</v>
      </c>
      <c r="E59" s="6"/>
      <c r="F59" s="6">
        <v>0</v>
      </c>
      <c r="G59" s="6">
        <v>0</v>
      </c>
      <c r="H59" s="6">
        <v>0</v>
      </c>
      <c r="I59" s="5" t="s">
        <v>121</v>
      </c>
      <c r="J59" s="5" t="s">
        <v>121</v>
      </c>
      <c r="K59" s="5" t="s">
        <v>121</v>
      </c>
      <c r="L59" s="4"/>
    </row>
    <row r="60" spans="1:12" ht="20.25">
      <c r="A60" s="9">
        <v>10</v>
      </c>
      <c r="B60" s="8" t="s">
        <v>43</v>
      </c>
      <c r="C60" s="25">
        <v>0</v>
      </c>
      <c r="D60" s="6">
        <v>0</v>
      </c>
      <c r="E60" s="6"/>
      <c r="F60" s="6">
        <v>0</v>
      </c>
      <c r="G60" s="6">
        <v>0</v>
      </c>
      <c r="H60" s="6">
        <v>0</v>
      </c>
      <c r="I60" s="5" t="s">
        <v>121</v>
      </c>
      <c r="J60" s="5" t="s">
        <v>121</v>
      </c>
      <c r="K60" s="5" t="s">
        <v>121</v>
      </c>
      <c r="L60" s="4"/>
    </row>
    <row r="61" spans="1:12" ht="20.25">
      <c r="A61" s="9">
        <v>11</v>
      </c>
      <c r="B61" s="8" t="s">
        <v>42</v>
      </c>
      <c r="C61" s="25">
        <v>0</v>
      </c>
      <c r="D61" s="6">
        <v>0</v>
      </c>
      <c r="E61" s="6"/>
      <c r="F61" s="6">
        <v>0</v>
      </c>
      <c r="G61" s="6">
        <v>0</v>
      </c>
      <c r="H61" s="6">
        <v>0</v>
      </c>
      <c r="I61" s="5" t="s">
        <v>121</v>
      </c>
      <c r="J61" s="5" t="s">
        <v>121</v>
      </c>
      <c r="K61" s="5" t="s">
        <v>121</v>
      </c>
      <c r="L61" s="4"/>
    </row>
    <row r="62" spans="1:12" ht="20.25">
      <c r="A62" s="9">
        <v>12</v>
      </c>
      <c r="B62" s="8" t="s">
        <v>41</v>
      </c>
      <c r="C62" s="25">
        <v>0</v>
      </c>
      <c r="D62" s="6">
        <v>0</v>
      </c>
      <c r="E62" s="6"/>
      <c r="F62" s="6">
        <v>0</v>
      </c>
      <c r="G62" s="6">
        <v>0</v>
      </c>
      <c r="H62" s="6">
        <v>0</v>
      </c>
      <c r="I62" s="5" t="s">
        <v>121</v>
      </c>
      <c r="J62" s="5" t="s">
        <v>121</v>
      </c>
      <c r="K62" s="5" t="s">
        <v>121</v>
      </c>
      <c r="L62" s="4"/>
    </row>
    <row r="63" spans="1:12" ht="20.25">
      <c r="A63" s="9">
        <v>13</v>
      </c>
      <c r="B63" s="8" t="s">
        <v>40</v>
      </c>
      <c r="C63" s="25">
        <v>0</v>
      </c>
      <c r="D63" s="6">
        <v>0</v>
      </c>
      <c r="E63" s="6"/>
      <c r="F63" s="6">
        <v>0</v>
      </c>
      <c r="G63" s="6">
        <v>0</v>
      </c>
      <c r="H63" s="6">
        <v>0</v>
      </c>
      <c r="I63" s="5" t="s">
        <v>121</v>
      </c>
      <c r="J63" s="5" t="s">
        <v>121</v>
      </c>
      <c r="K63" s="5" t="s">
        <v>121</v>
      </c>
      <c r="L63" s="4"/>
    </row>
    <row r="64" spans="1:12" ht="20.25">
      <c r="A64" s="9">
        <v>14</v>
      </c>
      <c r="B64" s="8" t="s">
        <v>39</v>
      </c>
      <c r="C64" s="25">
        <v>0</v>
      </c>
      <c r="D64" s="6">
        <v>0</v>
      </c>
      <c r="E64" s="6"/>
      <c r="F64" s="6">
        <v>0</v>
      </c>
      <c r="G64" s="6">
        <v>0</v>
      </c>
      <c r="H64" s="6">
        <v>0</v>
      </c>
      <c r="I64" s="5" t="s">
        <v>121</v>
      </c>
      <c r="J64" s="5" t="s">
        <v>121</v>
      </c>
      <c r="K64" s="5" t="s">
        <v>121</v>
      </c>
      <c r="L64" s="4"/>
    </row>
    <row r="65" spans="1:12" ht="20.25">
      <c r="A65" s="9">
        <v>15</v>
      </c>
      <c r="B65" s="8" t="s">
        <v>38</v>
      </c>
      <c r="C65" s="25">
        <v>0</v>
      </c>
      <c r="D65" s="6">
        <v>0</v>
      </c>
      <c r="E65" s="6"/>
      <c r="F65" s="6">
        <v>0</v>
      </c>
      <c r="G65" s="6">
        <v>0</v>
      </c>
      <c r="H65" s="6">
        <v>0</v>
      </c>
      <c r="I65" s="5" t="s">
        <v>121</v>
      </c>
      <c r="J65" s="5" t="s">
        <v>121</v>
      </c>
      <c r="K65" s="5" t="s">
        <v>121</v>
      </c>
      <c r="L65" s="4"/>
    </row>
    <row r="66" spans="1:12" ht="20.25">
      <c r="A66" s="9">
        <v>16</v>
      </c>
      <c r="B66" s="8" t="s">
        <v>37</v>
      </c>
      <c r="C66" s="25">
        <v>0</v>
      </c>
      <c r="D66" s="6">
        <v>0</v>
      </c>
      <c r="E66" s="6"/>
      <c r="F66" s="6">
        <v>0</v>
      </c>
      <c r="G66" s="6">
        <v>0</v>
      </c>
      <c r="H66" s="6">
        <v>0</v>
      </c>
      <c r="I66" s="5" t="s">
        <v>121</v>
      </c>
      <c r="J66" s="5" t="s">
        <v>121</v>
      </c>
      <c r="K66" s="5" t="s">
        <v>121</v>
      </c>
      <c r="L66" s="4"/>
    </row>
    <row r="67" spans="1:12" ht="20.25">
      <c r="A67" s="9">
        <v>17</v>
      </c>
      <c r="B67" s="8" t="s">
        <v>36</v>
      </c>
      <c r="C67" s="25">
        <v>0</v>
      </c>
      <c r="D67" s="6">
        <v>0</v>
      </c>
      <c r="E67" s="6"/>
      <c r="F67" s="6">
        <v>0</v>
      </c>
      <c r="G67" s="6">
        <v>0</v>
      </c>
      <c r="H67" s="6">
        <v>0</v>
      </c>
      <c r="I67" s="5" t="s">
        <v>121</v>
      </c>
      <c r="J67" s="5" t="s">
        <v>121</v>
      </c>
      <c r="K67" s="5" t="s">
        <v>121</v>
      </c>
      <c r="L67" s="4"/>
    </row>
    <row r="68" spans="1:12" ht="20.25">
      <c r="A68" s="9">
        <v>18</v>
      </c>
      <c r="B68" s="8" t="s">
        <v>35</v>
      </c>
      <c r="C68" s="25">
        <v>277300</v>
      </c>
      <c r="D68" s="6">
        <v>277300</v>
      </c>
      <c r="E68" s="6">
        <v>208800</v>
      </c>
      <c r="F68" s="6">
        <v>50688.959999999999</v>
      </c>
      <c r="G68" s="6">
        <f>F68/C68*100</f>
        <v>18.27946628200505</v>
      </c>
      <c r="H68" s="6">
        <f>F68/E68*100</f>
        <v>24.27632183908046</v>
      </c>
      <c r="I68" s="10">
        <v>50688.959999999999</v>
      </c>
      <c r="J68" s="10">
        <v>18.27946628200505</v>
      </c>
      <c r="K68" s="10">
        <v>24.27632183908046</v>
      </c>
      <c r="L68" s="4"/>
    </row>
    <row r="69" spans="1:12" ht="20.25">
      <c r="A69" s="9">
        <v>19</v>
      </c>
      <c r="B69" s="8" t="s">
        <v>34</v>
      </c>
      <c r="C69" s="25">
        <v>0</v>
      </c>
      <c r="D69" s="6">
        <v>0</v>
      </c>
      <c r="E69" s="6"/>
      <c r="F69" s="6">
        <v>0</v>
      </c>
      <c r="G69" s="6">
        <v>0</v>
      </c>
      <c r="H69" s="6">
        <v>0</v>
      </c>
      <c r="I69" s="5" t="s">
        <v>121</v>
      </c>
      <c r="J69" s="5" t="s">
        <v>121</v>
      </c>
      <c r="K69" s="5" t="s">
        <v>121</v>
      </c>
      <c r="L69" s="4"/>
    </row>
    <row r="70" spans="1:12" ht="20.25">
      <c r="A70" s="9">
        <v>20</v>
      </c>
      <c r="B70" s="8" t="s">
        <v>111</v>
      </c>
      <c r="C70" s="25">
        <v>0</v>
      </c>
      <c r="D70" s="6">
        <v>0</v>
      </c>
      <c r="E70" s="6"/>
      <c r="F70" s="6">
        <v>0</v>
      </c>
      <c r="G70" s="6">
        <v>0</v>
      </c>
      <c r="H70" s="6">
        <v>0</v>
      </c>
      <c r="I70" s="5" t="s">
        <v>121</v>
      </c>
      <c r="J70" s="5" t="s">
        <v>121</v>
      </c>
      <c r="K70" s="5" t="s">
        <v>121</v>
      </c>
      <c r="L70" s="4"/>
    </row>
    <row r="71" spans="1:12" ht="20.25">
      <c r="A71" s="9">
        <v>21</v>
      </c>
      <c r="B71" s="8" t="s">
        <v>110</v>
      </c>
      <c r="C71" s="25">
        <v>0</v>
      </c>
      <c r="D71" s="6">
        <v>0</v>
      </c>
      <c r="E71" s="6"/>
      <c r="F71" s="6">
        <v>0</v>
      </c>
      <c r="G71" s="6">
        <v>0</v>
      </c>
      <c r="H71" s="6">
        <v>0</v>
      </c>
      <c r="I71" s="5" t="s">
        <v>121</v>
      </c>
      <c r="J71" s="5" t="s">
        <v>121</v>
      </c>
      <c r="K71" s="5" t="s">
        <v>121</v>
      </c>
      <c r="L71" s="4"/>
    </row>
    <row r="72" spans="1:12" ht="20.25">
      <c r="A72" s="9">
        <v>22</v>
      </c>
      <c r="B72" s="8" t="s">
        <v>33</v>
      </c>
      <c r="C72" s="25">
        <v>0</v>
      </c>
      <c r="D72" s="6">
        <v>0</v>
      </c>
      <c r="E72" s="6"/>
      <c r="F72" s="6">
        <v>0</v>
      </c>
      <c r="G72" s="6">
        <v>0</v>
      </c>
      <c r="H72" s="6">
        <v>0</v>
      </c>
      <c r="I72" s="5" t="s">
        <v>121</v>
      </c>
      <c r="J72" s="5" t="s">
        <v>121</v>
      </c>
      <c r="K72" s="5" t="s">
        <v>121</v>
      </c>
      <c r="L72" s="4"/>
    </row>
    <row r="73" spans="1:12" ht="20.25">
      <c r="A73" s="9">
        <v>23</v>
      </c>
      <c r="B73" s="8" t="s">
        <v>32</v>
      </c>
      <c r="C73" s="25">
        <v>0</v>
      </c>
      <c r="D73" s="6">
        <v>0</v>
      </c>
      <c r="E73" s="6"/>
      <c r="F73" s="6">
        <v>0</v>
      </c>
      <c r="G73" s="6">
        <v>0</v>
      </c>
      <c r="H73" s="6">
        <v>0</v>
      </c>
      <c r="I73" s="5" t="s">
        <v>121</v>
      </c>
      <c r="J73" s="5" t="s">
        <v>121</v>
      </c>
      <c r="K73" s="5" t="s">
        <v>121</v>
      </c>
      <c r="L73" s="4"/>
    </row>
    <row r="74" spans="1:12" ht="20.25">
      <c r="A74" s="81" t="s">
        <v>31</v>
      </c>
      <c r="B74" s="82"/>
      <c r="C74" s="15">
        <v>1063700</v>
      </c>
      <c r="D74" s="15">
        <v>1063700</v>
      </c>
      <c r="E74" s="15">
        <v>781000</v>
      </c>
      <c r="F74" s="15">
        <f>SUM(F75:F88)</f>
        <v>242572.84</v>
      </c>
      <c r="G74" s="15">
        <f>F74/C74*100</f>
        <v>22.80462912475322</v>
      </c>
      <c r="H74" s="15">
        <f>F74/E74*100</f>
        <v>31.059262483994875</v>
      </c>
      <c r="I74" s="14">
        <v>260372.84</v>
      </c>
      <c r="J74" s="14">
        <v>24.478033280060171</v>
      </c>
      <c r="K74" s="14">
        <v>33.338391805377718</v>
      </c>
      <c r="L74" s="13" t="s">
        <v>15</v>
      </c>
    </row>
    <row r="75" spans="1:12" ht="20.25">
      <c r="A75" s="9">
        <v>1</v>
      </c>
      <c r="B75" s="8" t="s">
        <v>30</v>
      </c>
      <c r="C75" s="25">
        <v>0</v>
      </c>
      <c r="D75" s="6">
        <v>0</v>
      </c>
      <c r="E75" s="6"/>
      <c r="F75" s="6">
        <v>0</v>
      </c>
      <c r="G75" s="6">
        <v>0</v>
      </c>
      <c r="H75" s="6">
        <v>0</v>
      </c>
      <c r="I75" s="5" t="s">
        <v>121</v>
      </c>
      <c r="J75" s="5" t="s">
        <v>121</v>
      </c>
      <c r="K75" s="5" t="s">
        <v>121</v>
      </c>
      <c r="L75" s="4"/>
    </row>
    <row r="76" spans="1:12" ht="20.25">
      <c r="A76" s="9">
        <v>2</v>
      </c>
      <c r="B76" s="8" t="s">
        <v>29</v>
      </c>
      <c r="C76" s="25">
        <v>0</v>
      </c>
      <c r="D76" s="6">
        <v>0</v>
      </c>
      <c r="E76" s="6"/>
      <c r="F76" s="6">
        <v>0</v>
      </c>
      <c r="G76" s="6">
        <v>0</v>
      </c>
      <c r="H76" s="6">
        <v>0</v>
      </c>
      <c r="I76" s="5" t="s">
        <v>121</v>
      </c>
      <c r="J76" s="5" t="s">
        <v>121</v>
      </c>
      <c r="K76" s="5" t="s">
        <v>121</v>
      </c>
      <c r="L76" s="4"/>
    </row>
    <row r="77" spans="1:12" ht="20.25">
      <c r="A77" s="9">
        <v>3</v>
      </c>
      <c r="B77" s="8" t="s">
        <v>28</v>
      </c>
      <c r="C77" s="25">
        <v>0</v>
      </c>
      <c r="D77" s="6">
        <v>0</v>
      </c>
      <c r="E77" s="6"/>
      <c r="F77" s="6">
        <v>0</v>
      </c>
      <c r="G77" s="6">
        <v>0</v>
      </c>
      <c r="H77" s="6">
        <v>0</v>
      </c>
      <c r="I77" s="5" t="s">
        <v>121</v>
      </c>
      <c r="J77" s="5" t="s">
        <v>121</v>
      </c>
      <c r="K77" s="5" t="s">
        <v>121</v>
      </c>
      <c r="L77" s="4"/>
    </row>
    <row r="78" spans="1:12" ht="20.25">
      <c r="A78" s="9">
        <v>4</v>
      </c>
      <c r="B78" s="8" t="s">
        <v>27</v>
      </c>
      <c r="C78" s="25">
        <v>0</v>
      </c>
      <c r="D78" s="6">
        <v>0</v>
      </c>
      <c r="E78" s="6"/>
      <c r="F78" s="6">
        <v>0</v>
      </c>
      <c r="G78" s="6">
        <v>0</v>
      </c>
      <c r="H78" s="6">
        <v>0</v>
      </c>
      <c r="I78" s="5" t="s">
        <v>121</v>
      </c>
      <c r="J78" s="5" t="s">
        <v>121</v>
      </c>
      <c r="K78" s="5" t="s">
        <v>121</v>
      </c>
      <c r="L78" s="4"/>
    </row>
    <row r="79" spans="1:12" ht="20.25">
      <c r="A79" s="9">
        <v>5</v>
      </c>
      <c r="B79" s="8" t="s">
        <v>26</v>
      </c>
      <c r="C79" s="25">
        <v>510000</v>
      </c>
      <c r="D79" s="6">
        <v>510000</v>
      </c>
      <c r="E79" s="6">
        <v>364000</v>
      </c>
      <c r="F79" s="6">
        <v>113254.19</v>
      </c>
      <c r="G79" s="6">
        <f>F79/C79*100</f>
        <v>22.206703921568625</v>
      </c>
      <c r="H79" s="6">
        <f>F79/E79*100</f>
        <v>31.113788461538462</v>
      </c>
      <c r="I79" s="10">
        <v>125754.19</v>
      </c>
      <c r="J79" s="10">
        <v>24.65768431372549</v>
      </c>
      <c r="K79" s="10">
        <v>34.547854395604396</v>
      </c>
      <c r="L79" s="4"/>
    </row>
    <row r="80" spans="1:12" ht="20.25">
      <c r="A80" s="9">
        <v>6</v>
      </c>
      <c r="B80" s="8" t="s">
        <v>25</v>
      </c>
      <c r="C80" s="25">
        <v>0</v>
      </c>
      <c r="D80" s="6">
        <v>0</v>
      </c>
      <c r="E80" s="6"/>
      <c r="F80" s="6">
        <v>0</v>
      </c>
      <c r="G80" s="6">
        <v>0</v>
      </c>
      <c r="H80" s="6">
        <v>0</v>
      </c>
      <c r="I80" s="5" t="s">
        <v>121</v>
      </c>
      <c r="J80" s="5" t="s">
        <v>121</v>
      </c>
      <c r="K80" s="5" t="s">
        <v>121</v>
      </c>
      <c r="L80" s="4"/>
    </row>
    <row r="81" spans="1:12" ht="20.25">
      <c r="A81" s="9">
        <v>7</v>
      </c>
      <c r="B81" s="8" t="s">
        <v>24</v>
      </c>
      <c r="C81" s="25">
        <v>274300</v>
      </c>
      <c r="D81" s="6">
        <v>274300</v>
      </c>
      <c r="E81" s="6">
        <v>206800</v>
      </c>
      <c r="F81" s="6">
        <v>54105</v>
      </c>
      <c r="G81" s="6">
        <f>F81/C81*100</f>
        <v>19.724753919066714</v>
      </c>
      <c r="H81" s="6">
        <f>F81/E81*100</f>
        <v>26.162959381044487</v>
      </c>
      <c r="I81" s="10">
        <v>54105</v>
      </c>
      <c r="J81" s="10">
        <v>19.724753919066714</v>
      </c>
      <c r="K81" s="10">
        <v>26.162959381044487</v>
      </c>
      <c r="L81" s="4"/>
    </row>
    <row r="82" spans="1:12" ht="20.25">
      <c r="A82" s="9">
        <v>8</v>
      </c>
      <c r="B82" s="8" t="s">
        <v>23</v>
      </c>
      <c r="C82" s="25">
        <v>0</v>
      </c>
      <c r="D82" s="6">
        <v>0</v>
      </c>
      <c r="E82" s="6"/>
      <c r="F82" s="6">
        <v>0</v>
      </c>
      <c r="G82" s="6">
        <v>0</v>
      </c>
      <c r="H82" s="6">
        <v>0</v>
      </c>
      <c r="I82" s="5" t="s">
        <v>121</v>
      </c>
      <c r="J82" s="5" t="s">
        <v>121</v>
      </c>
      <c r="K82" s="5" t="s">
        <v>121</v>
      </c>
      <c r="L82" s="4"/>
    </row>
    <row r="83" spans="1:12" ht="20.25">
      <c r="A83" s="9">
        <v>9</v>
      </c>
      <c r="B83" s="8" t="s">
        <v>22</v>
      </c>
      <c r="C83" s="25">
        <v>0</v>
      </c>
      <c r="D83" s="6">
        <v>0</v>
      </c>
      <c r="E83" s="6"/>
      <c r="F83" s="6">
        <v>0</v>
      </c>
      <c r="G83" s="6">
        <v>0</v>
      </c>
      <c r="H83" s="6">
        <v>0</v>
      </c>
      <c r="I83" s="5" t="s">
        <v>121</v>
      </c>
      <c r="J83" s="5" t="s">
        <v>121</v>
      </c>
      <c r="K83" s="5" t="s">
        <v>121</v>
      </c>
      <c r="L83" s="4"/>
    </row>
    <row r="84" spans="1:12" ht="20.25">
      <c r="A84" s="9">
        <v>10</v>
      </c>
      <c r="B84" s="8" t="s">
        <v>21</v>
      </c>
      <c r="C84" s="25">
        <v>0</v>
      </c>
      <c r="D84" s="6">
        <v>0</v>
      </c>
      <c r="E84" s="6"/>
      <c r="F84" s="6">
        <v>0</v>
      </c>
      <c r="G84" s="6">
        <v>0</v>
      </c>
      <c r="H84" s="6">
        <v>0</v>
      </c>
      <c r="I84" s="5" t="s">
        <v>121</v>
      </c>
      <c r="J84" s="5" t="s">
        <v>121</v>
      </c>
      <c r="K84" s="5" t="s">
        <v>121</v>
      </c>
      <c r="L84" s="4"/>
    </row>
    <row r="85" spans="1:12" ht="20.25">
      <c r="A85" s="9">
        <v>11</v>
      </c>
      <c r="B85" s="8" t="s">
        <v>20</v>
      </c>
      <c r="C85" s="25">
        <v>279400</v>
      </c>
      <c r="D85" s="6">
        <v>279400</v>
      </c>
      <c r="E85" s="6">
        <v>210200</v>
      </c>
      <c r="F85" s="6">
        <v>75213.649999999994</v>
      </c>
      <c r="G85" s="6">
        <f>F85/C85*100</f>
        <v>26.91970293486041</v>
      </c>
      <c r="H85" s="6">
        <f>F85/E85*100</f>
        <v>35.781945765937202</v>
      </c>
      <c r="I85" s="10">
        <v>80513.649999999994</v>
      </c>
      <c r="J85" s="10">
        <v>28.816624910522549</v>
      </c>
      <c r="K85" s="10">
        <v>38.303353948620362</v>
      </c>
      <c r="L85" s="4"/>
    </row>
    <row r="86" spans="1:12" ht="20.25">
      <c r="A86" s="9">
        <v>12</v>
      </c>
      <c r="B86" s="8" t="s">
        <v>19</v>
      </c>
      <c r="C86" s="25">
        <v>0</v>
      </c>
      <c r="D86" s="6">
        <v>0</v>
      </c>
      <c r="E86" s="6"/>
      <c r="F86" s="6">
        <v>0</v>
      </c>
      <c r="G86" s="6">
        <v>0</v>
      </c>
      <c r="H86" s="6">
        <v>0</v>
      </c>
      <c r="I86" s="5" t="s">
        <v>121</v>
      </c>
      <c r="J86" s="5" t="s">
        <v>121</v>
      </c>
      <c r="K86" s="5" t="s">
        <v>121</v>
      </c>
      <c r="L86" s="4"/>
    </row>
    <row r="87" spans="1:12" ht="20.25">
      <c r="A87" s="9">
        <v>13</v>
      </c>
      <c r="B87" s="8" t="s">
        <v>18</v>
      </c>
      <c r="C87" s="25">
        <v>0</v>
      </c>
      <c r="D87" s="6">
        <v>0</v>
      </c>
      <c r="E87" s="6"/>
      <c r="F87" s="6">
        <v>0</v>
      </c>
      <c r="G87" s="6">
        <v>0</v>
      </c>
      <c r="H87" s="6">
        <v>0</v>
      </c>
      <c r="I87" s="5" t="s">
        <v>121</v>
      </c>
      <c r="J87" s="5" t="s">
        <v>121</v>
      </c>
      <c r="K87" s="5" t="s">
        <v>121</v>
      </c>
      <c r="L87" s="4"/>
    </row>
    <row r="88" spans="1:12" ht="20.25">
      <c r="A88" s="9">
        <v>14</v>
      </c>
      <c r="B88" s="8" t="s">
        <v>17</v>
      </c>
      <c r="C88" s="25">
        <v>0</v>
      </c>
      <c r="D88" s="6">
        <v>0</v>
      </c>
      <c r="E88" s="6"/>
      <c r="F88" s="6">
        <v>0</v>
      </c>
      <c r="G88" s="6">
        <v>0</v>
      </c>
      <c r="H88" s="6">
        <v>0</v>
      </c>
      <c r="I88" s="5" t="s">
        <v>121</v>
      </c>
      <c r="J88" s="5" t="s">
        <v>121</v>
      </c>
      <c r="K88" s="5" t="s">
        <v>121</v>
      </c>
      <c r="L88" s="4"/>
    </row>
    <row r="89" spans="1:12" ht="20.25">
      <c r="A89" s="83" t="s">
        <v>16</v>
      </c>
      <c r="B89" s="84"/>
      <c r="C89" s="3">
        <v>3369800</v>
      </c>
      <c r="D89" s="3">
        <v>3369800</v>
      </c>
      <c r="E89" s="3">
        <v>2404600</v>
      </c>
      <c r="F89" s="3">
        <f>SUM(F90:F104)</f>
        <v>876971.24</v>
      </c>
      <c r="G89" s="3">
        <f>F89/C89*100</f>
        <v>26.024429936494748</v>
      </c>
      <c r="H89" s="3">
        <f>F89/E89*100</f>
        <v>36.470566414372449</v>
      </c>
      <c r="I89" s="12">
        <v>876971.24</v>
      </c>
      <c r="J89" s="12">
        <v>26.024429936494748</v>
      </c>
      <c r="K89" s="12">
        <v>36.470566414372456</v>
      </c>
      <c r="L89" s="2" t="s">
        <v>15</v>
      </c>
    </row>
    <row r="90" spans="1:12" ht="20.25">
      <c r="A90" s="9">
        <v>1</v>
      </c>
      <c r="B90" s="8" t="s">
        <v>14</v>
      </c>
      <c r="C90" s="25">
        <v>0</v>
      </c>
      <c r="D90" s="6">
        <v>0</v>
      </c>
      <c r="E90" s="6"/>
      <c r="F90" s="6">
        <v>0</v>
      </c>
      <c r="G90" s="6">
        <v>0</v>
      </c>
      <c r="H90" s="6">
        <v>0</v>
      </c>
      <c r="I90" s="5" t="s">
        <v>121</v>
      </c>
      <c r="J90" s="5" t="s">
        <v>121</v>
      </c>
      <c r="K90" s="5" t="s">
        <v>121</v>
      </c>
      <c r="L90" s="4"/>
    </row>
    <row r="91" spans="1:12" ht="20.25">
      <c r="A91" s="9">
        <v>2</v>
      </c>
      <c r="B91" s="8" t="s">
        <v>13</v>
      </c>
      <c r="C91" s="25">
        <v>0</v>
      </c>
      <c r="D91" s="6">
        <v>0</v>
      </c>
      <c r="E91" s="6"/>
      <c r="F91" s="6">
        <v>0</v>
      </c>
      <c r="G91" s="6">
        <v>0</v>
      </c>
      <c r="H91" s="6">
        <v>0</v>
      </c>
      <c r="I91" s="5" t="s">
        <v>121</v>
      </c>
      <c r="J91" s="5" t="s">
        <v>121</v>
      </c>
      <c r="K91" s="5" t="s">
        <v>121</v>
      </c>
      <c r="L91" s="4"/>
    </row>
    <row r="92" spans="1:12" ht="20.25">
      <c r="A92" s="9">
        <v>3</v>
      </c>
      <c r="B92" s="8" t="s">
        <v>12</v>
      </c>
      <c r="C92" s="25">
        <v>0</v>
      </c>
      <c r="D92" s="6">
        <v>0</v>
      </c>
      <c r="E92" s="6"/>
      <c r="F92" s="6">
        <v>0</v>
      </c>
      <c r="G92" s="6">
        <v>0</v>
      </c>
      <c r="H92" s="6">
        <v>0</v>
      </c>
      <c r="I92" s="5" t="s">
        <v>121</v>
      </c>
      <c r="J92" s="5" t="s">
        <v>121</v>
      </c>
      <c r="K92" s="5" t="s">
        <v>121</v>
      </c>
      <c r="L92" s="4"/>
    </row>
    <row r="93" spans="1:12" ht="40.5">
      <c r="A93" s="9">
        <v>4</v>
      </c>
      <c r="B93" s="8" t="s">
        <v>109</v>
      </c>
      <c r="C93" s="25">
        <v>0</v>
      </c>
      <c r="D93" s="6">
        <v>0</v>
      </c>
      <c r="E93" s="6"/>
      <c r="F93" s="6">
        <v>0</v>
      </c>
      <c r="G93" s="6">
        <v>0</v>
      </c>
      <c r="H93" s="6">
        <v>0</v>
      </c>
      <c r="I93" s="5" t="s">
        <v>121</v>
      </c>
      <c r="J93" s="5" t="s">
        <v>121</v>
      </c>
      <c r="K93" s="5" t="s">
        <v>121</v>
      </c>
      <c r="L93" s="4"/>
    </row>
    <row r="94" spans="1:12" ht="20.25">
      <c r="A94" s="9">
        <v>5</v>
      </c>
      <c r="B94" s="8" t="s">
        <v>10</v>
      </c>
      <c r="C94" s="25">
        <v>0</v>
      </c>
      <c r="D94" s="6">
        <v>0</v>
      </c>
      <c r="E94" s="6"/>
      <c r="F94" s="6">
        <v>0</v>
      </c>
      <c r="G94" s="6">
        <v>0</v>
      </c>
      <c r="H94" s="6">
        <v>0</v>
      </c>
      <c r="I94" s="5" t="s">
        <v>121</v>
      </c>
      <c r="J94" s="5" t="s">
        <v>121</v>
      </c>
      <c r="K94" s="5" t="s">
        <v>121</v>
      </c>
      <c r="L94" s="4"/>
    </row>
    <row r="95" spans="1:12" ht="20.25">
      <c r="A95" s="9">
        <v>6</v>
      </c>
      <c r="B95" s="8" t="s">
        <v>9</v>
      </c>
      <c r="C95" s="25">
        <v>0</v>
      </c>
      <c r="D95" s="6">
        <v>0</v>
      </c>
      <c r="E95" s="6"/>
      <c r="F95" s="6">
        <v>0</v>
      </c>
      <c r="G95" s="6">
        <v>0</v>
      </c>
      <c r="H95" s="6">
        <v>0</v>
      </c>
      <c r="I95" s="5" t="s">
        <v>121</v>
      </c>
      <c r="J95" s="5" t="s">
        <v>121</v>
      </c>
      <c r="K95" s="5" t="s">
        <v>121</v>
      </c>
      <c r="L95" s="4"/>
    </row>
    <row r="96" spans="1:12" ht="20.25">
      <c r="A96" s="9">
        <v>7</v>
      </c>
      <c r="B96" s="8" t="s">
        <v>8</v>
      </c>
      <c r="C96" s="25">
        <v>0</v>
      </c>
      <c r="D96" s="6">
        <v>0</v>
      </c>
      <c r="E96" s="6"/>
      <c r="F96" s="6">
        <v>0</v>
      </c>
      <c r="G96" s="6">
        <v>0</v>
      </c>
      <c r="H96" s="6">
        <v>0</v>
      </c>
      <c r="I96" s="5" t="s">
        <v>121</v>
      </c>
      <c r="J96" s="5" t="s">
        <v>121</v>
      </c>
      <c r="K96" s="5" t="s">
        <v>121</v>
      </c>
      <c r="L96" s="4"/>
    </row>
    <row r="97" spans="1:12" ht="20.25">
      <c r="A97" s="9">
        <v>8</v>
      </c>
      <c r="B97" s="8" t="s">
        <v>7</v>
      </c>
      <c r="C97" s="25">
        <v>0</v>
      </c>
      <c r="D97" s="6">
        <v>0</v>
      </c>
      <c r="E97" s="6"/>
      <c r="F97" s="6">
        <v>0</v>
      </c>
      <c r="G97" s="6">
        <v>0</v>
      </c>
      <c r="H97" s="6">
        <v>0</v>
      </c>
      <c r="I97" s="5" t="s">
        <v>121</v>
      </c>
      <c r="J97" s="5" t="s">
        <v>121</v>
      </c>
      <c r="K97" s="5" t="s">
        <v>121</v>
      </c>
      <c r="L97" s="4"/>
    </row>
    <row r="98" spans="1:12" ht="20.25">
      <c r="A98" s="9">
        <v>9</v>
      </c>
      <c r="B98" s="8" t="s">
        <v>6</v>
      </c>
      <c r="C98" s="25">
        <v>693100</v>
      </c>
      <c r="D98" s="6">
        <v>693100</v>
      </c>
      <c r="E98" s="6">
        <v>240800</v>
      </c>
      <c r="F98" s="6">
        <v>0</v>
      </c>
      <c r="G98" s="6">
        <f>F98/C98*100</f>
        <v>0</v>
      </c>
      <c r="H98" s="6">
        <f>F98/E98*100</f>
        <v>0</v>
      </c>
      <c r="I98" s="5" t="s">
        <v>121</v>
      </c>
      <c r="J98" s="5" t="s">
        <v>121</v>
      </c>
      <c r="K98" s="5" t="s">
        <v>121</v>
      </c>
      <c r="L98" s="4"/>
    </row>
    <row r="99" spans="1:12" ht="20.25">
      <c r="A99" s="9">
        <v>10</v>
      </c>
      <c r="B99" s="8" t="s">
        <v>5</v>
      </c>
      <c r="C99" s="25">
        <v>0</v>
      </c>
      <c r="D99" s="6">
        <v>0</v>
      </c>
      <c r="E99" s="6"/>
      <c r="F99" s="6">
        <v>0</v>
      </c>
      <c r="G99" s="6">
        <v>0</v>
      </c>
      <c r="H99" s="6">
        <v>0</v>
      </c>
      <c r="I99" s="5" t="s">
        <v>121</v>
      </c>
      <c r="J99" s="5" t="s">
        <v>121</v>
      </c>
      <c r="K99" s="5" t="s">
        <v>121</v>
      </c>
      <c r="L99" s="4"/>
    </row>
    <row r="100" spans="1:12" ht="20.25">
      <c r="A100" s="9">
        <v>11</v>
      </c>
      <c r="B100" s="8" t="s">
        <v>4</v>
      </c>
      <c r="C100" s="25">
        <v>0</v>
      </c>
      <c r="D100" s="6">
        <v>0</v>
      </c>
      <c r="E100" s="6"/>
      <c r="F100" s="6">
        <v>0</v>
      </c>
      <c r="G100" s="6">
        <v>0</v>
      </c>
      <c r="H100" s="6">
        <v>0</v>
      </c>
      <c r="I100" s="5" t="s">
        <v>121</v>
      </c>
      <c r="J100" s="5" t="s">
        <v>121</v>
      </c>
      <c r="K100" s="5" t="s">
        <v>121</v>
      </c>
      <c r="L100" s="4"/>
    </row>
    <row r="101" spans="1:12" ht="20.25">
      <c r="A101" s="9">
        <v>12</v>
      </c>
      <c r="B101" s="8" t="s">
        <v>3</v>
      </c>
      <c r="C101" s="25">
        <v>2676700</v>
      </c>
      <c r="D101" s="6">
        <v>2676700</v>
      </c>
      <c r="E101" s="6">
        <v>2163800</v>
      </c>
      <c r="F101" s="6">
        <v>876971.24</v>
      </c>
      <c r="G101" s="6">
        <f>F101/C101*100</f>
        <v>32.763150147569768</v>
      </c>
      <c r="H101" s="6">
        <f>F101/E101*100</f>
        <v>40.529218966632776</v>
      </c>
      <c r="I101" s="10">
        <v>876971.24</v>
      </c>
      <c r="J101" s="10">
        <v>32.763150147569768</v>
      </c>
      <c r="K101" s="10">
        <v>40.529218966632776</v>
      </c>
      <c r="L101" s="4"/>
    </row>
    <row r="102" spans="1:12" ht="20.25">
      <c r="A102" s="9">
        <v>13</v>
      </c>
      <c r="B102" s="8" t="s">
        <v>108</v>
      </c>
      <c r="C102" s="25">
        <v>0</v>
      </c>
      <c r="D102" s="6">
        <v>0</v>
      </c>
      <c r="E102" s="6"/>
      <c r="F102" s="6">
        <v>0</v>
      </c>
      <c r="G102" s="6">
        <v>0</v>
      </c>
      <c r="H102" s="6">
        <v>0</v>
      </c>
      <c r="I102" s="5" t="s">
        <v>121</v>
      </c>
      <c r="J102" s="5" t="s">
        <v>121</v>
      </c>
      <c r="K102" s="5" t="s">
        <v>121</v>
      </c>
      <c r="L102" s="4"/>
    </row>
    <row r="103" spans="1:12" ht="40.5">
      <c r="A103" s="9">
        <v>14</v>
      </c>
      <c r="B103" s="8" t="s">
        <v>122</v>
      </c>
      <c r="C103" s="25">
        <v>0</v>
      </c>
      <c r="D103" s="6">
        <v>0</v>
      </c>
      <c r="E103" s="6"/>
      <c r="F103" s="6">
        <v>0</v>
      </c>
      <c r="G103" s="6">
        <v>0</v>
      </c>
      <c r="H103" s="6">
        <v>0</v>
      </c>
      <c r="I103" s="5" t="s">
        <v>121</v>
      </c>
      <c r="J103" s="5" t="s">
        <v>121</v>
      </c>
      <c r="K103" s="5" t="s">
        <v>121</v>
      </c>
      <c r="L103" s="4"/>
    </row>
    <row r="104" spans="1:12" ht="20.25">
      <c r="A104" s="83" t="s">
        <v>0</v>
      </c>
      <c r="B104" s="84"/>
      <c r="C104" s="23">
        <v>0</v>
      </c>
      <c r="D104" s="3">
        <v>0</v>
      </c>
      <c r="E104" s="3"/>
      <c r="F104" s="3">
        <v>0</v>
      </c>
      <c r="G104" s="3">
        <v>0</v>
      </c>
      <c r="H104" s="3">
        <v>0</v>
      </c>
      <c r="I104" s="2" t="s">
        <v>121</v>
      </c>
      <c r="J104" s="2" t="s">
        <v>121</v>
      </c>
      <c r="K104" s="2" t="s">
        <v>121</v>
      </c>
      <c r="L104" s="2" t="s">
        <v>15</v>
      </c>
    </row>
  </sheetData>
  <mergeCells count="20">
    <mergeCell ref="B1:L1"/>
    <mergeCell ref="B2:L2"/>
    <mergeCell ref="B3:L3"/>
    <mergeCell ref="L4:L7"/>
    <mergeCell ref="A8:B8"/>
    <mergeCell ref="A4:B7"/>
    <mergeCell ref="C5:D5"/>
    <mergeCell ref="E5:E6"/>
    <mergeCell ref="F6:H6"/>
    <mergeCell ref="I6:K6"/>
    <mergeCell ref="F5:K5"/>
    <mergeCell ref="C4:K4"/>
    <mergeCell ref="A74:B74"/>
    <mergeCell ref="A89:B89"/>
    <mergeCell ref="A104:B104"/>
    <mergeCell ref="A9:B9"/>
    <mergeCell ref="A10:B10"/>
    <mergeCell ref="A11:B11"/>
    <mergeCell ref="A29:B29"/>
    <mergeCell ref="A50:B50"/>
  </mergeCells>
  <printOptions horizontalCentered="1"/>
  <pageMargins left="0.39370078740157483" right="0.39370078740157483" top="0.78740157480314965" bottom="0.78740157480314965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768A6-8948-44FE-8274-BF85218B191F}">
  <dimension ref="A1:R104"/>
  <sheetViews>
    <sheetView showGridLines="0" view="pageBreakPreview" zoomScale="40" zoomScaleNormal="55" zoomScaleSheetLayoutView="40" workbookViewId="0">
      <pane xSplit="2" ySplit="8" topLeftCell="C83" activePane="bottomRight" state="frozen"/>
      <selection activeCell="P16" sqref="P16"/>
      <selection pane="topRight" activeCell="P16" sqref="P16"/>
      <selection pane="bottomLeft" activeCell="P16" sqref="P16"/>
      <selection pane="bottomRight" activeCell="P16" sqref="P16"/>
    </sheetView>
  </sheetViews>
  <sheetFormatPr defaultColWidth="8.75" defaultRowHeight="15" customHeight="1"/>
  <cols>
    <col min="1" max="1" width="6.375" style="1" customWidth="1"/>
    <col min="2" max="2" width="50.625" style="1" customWidth="1"/>
    <col min="3" max="5" width="20.625" style="1" customWidth="1"/>
    <col min="6" max="6" width="20.625" style="1" hidden="1" customWidth="1"/>
    <col min="7" max="8" width="20.625" style="1" customWidth="1"/>
    <col min="9" max="9" width="20.625" style="1" hidden="1" customWidth="1"/>
    <col min="10" max="11" width="20.625" style="1" customWidth="1"/>
    <col min="12" max="12" width="20.625" style="1" hidden="1" customWidth="1"/>
    <col min="13" max="14" width="20.625" style="1" customWidth="1"/>
    <col min="15" max="15" width="20.625" style="1" hidden="1" customWidth="1"/>
    <col min="16" max="16" width="20.625" style="1" customWidth="1"/>
    <col min="17" max="17" width="244.125" style="1" customWidth="1"/>
    <col min="18" max="16384" width="8.75" style="1"/>
  </cols>
  <sheetData>
    <row r="1" spans="1:18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/>
      <c r="R1" s="111"/>
    </row>
    <row r="2" spans="1:18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  <c r="R2" s="111"/>
    </row>
    <row r="3" spans="1:18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8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  <c r="P4" s="68" t="s">
        <v>104</v>
      </c>
    </row>
    <row r="5" spans="1:18" ht="28.5" customHeight="1">
      <c r="A5" s="61"/>
      <c r="B5" s="62"/>
      <c r="C5" s="71" t="s">
        <v>103</v>
      </c>
      <c r="D5" s="102"/>
      <c r="E5" s="72"/>
      <c r="F5" s="73" t="s">
        <v>102</v>
      </c>
      <c r="G5" s="75" t="s">
        <v>101</v>
      </c>
      <c r="H5" s="76"/>
      <c r="I5" s="76"/>
      <c r="J5" s="76"/>
      <c r="K5" s="76"/>
      <c r="L5" s="76"/>
      <c r="M5" s="76"/>
      <c r="N5" s="76"/>
      <c r="O5" s="77"/>
      <c r="P5" s="69"/>
    </row>
    <row r="6" spans="1:18" ht="47.25" customHeight="1">
      <c r="A6" s="61"/>
      <c r="B6" s="62"/>
      <c r="C6" s="20" t="s">
        <v>100</v>
      </c>
      <c r="D6" s="22" t="s">
        <v>99</v>
      </c>
      <c r="E6" s="28" t="s">
        <v>120</v>
      </c>
      <c r="F6" s="74"/>
      <c r="G6" s="75" t="s">
        <v>100</v>
      </c>
      <c r="H6" s="76"/>
      <c r="I6" s="77"/>
      <c r="J6" s="78" t="s">
        <v>99</v>
      </c>
      <c r="K6" s="79"/>
      <c r="L6" s="80"/>
      <c r="M6" s="99" t="s">
        <v>120</v>
      </c>
      <c r="N6" s="100"/>
      <c r="O6" s="101"/>
      <c r="P6" s="69"/>
    </row>
    <row r="7" spans="1:18" ht="47.25" customHeight="1">
      <c r="A7" s="63"/>
      <c r="B7" s="64"/>
      <c r="C7" s="20" t="s">
        <v>98</v>
      </c>
      <c r="D7" s="22" t="s">
        <v>98</v>
      </c>
      <c r="E7" s="28" t="s">
        <v>98</v>
      </c>
      <c r="F7" s="21" t="s">
        <v>98</v>
      </c>
      <c r="G7" s="20" t="s">
        <v>98</v>
      </c>
      <c r="H7" s="20" t="s">
        <v>97</v>
      </c>
      <c r="I7" s="20" t="s">
        <v>96</v>
      </c>
      <c r="J7" s="19" t="s">
        <v>98</v>
      </c>
      <c r="K7" s="19" t="s">
        <v>97</v>
      </c>
      <c r="L7" s="19" t="s">
        <v>96</v>
      </c>
      <c r="M7" s="28" t="s">
        <v>98</v>
      </c>
      <c r="N7" s="28" t="s">
        <v>97</v>
      </c>
      <c r="O7" s="28" t="s">
        <v>96</v>
      </c>
      <c r="P7" s="70"/>
    </row>
    <row r="8" spans="1:18" ht="20.25">
      <c r="A8" s="85" t="s">
        <v>95</v>
      </c>
      <c r="B8" s="86"/>
      <c r="C8" s="17">
        <v>5399400</v>
      </c>
      <c r="D8" s="17">
        <v>452500</v>
      </c>
      <c r="E8" s="17">
        <v>4946900</v>
      </c>
      <c r="F8" s="17">
        <f>F9+F10</f>
        <v>448000</v>
      </c>
      <c r="G8" s="17">
        <f t="shared" ref="G8:G39" si="0">J8+M8</f>
        <v>601656</v>
      </c>
      <c r="H8" s="17">
        <f>G8/C8*100</f>
        <v>11.143015890654517</v>
      </c>
      <c r="I8" s="17">
        <f>G8/F8*100</f>
        <v>134.29821428571429</v>
      </c>
      <c r="J8" s="17">
        <v>102510</v>
      </c>
      <c r="K8" s="17">
        <v>22.654143646408837</v>
      </c>
      <c r="L8" s="17">
        <v>0.66804825118770661</v>
      </c>
      <c r="M8" s="17">
        <f>M9+M10</f>
        <v>499146</v>
      </c>
      <c r="N8" s="17">
        <v>13.361903414259434</v>
      </c>
      <c r="O8" s="17">
        <v>4.307676266072324</v>
      </c>
      <c r="P8" s="16" t="s">
        <v>15</v>
      </c>
    </row>
    <row r="9" spans="1:18" ht="20.25">
      <c r="A9" s="87" t="s">
        <v>94</v>
      </c>
      <c r="B9" s="88"/>
      <c r="C9" s="14">
        <v>4946900</v>
      </c>
      <c r="D9" s="13" t="s">
        <v>121</v>
      </c>
      <c r="E9" s="14">
        <v>4946900</v>
      </c>
      <c r="F9" s="14">
        <f>F11+F29+F50+F74</f>
        <v>448000</v>
      </c>
      <c r="G9" s="14">
        <f t="shared" si="0"/>
        <v>499146</v>
      </c>
      <c r="H9" s="14">
        <v>13.361903414259434</v>
      </c>
      <c r="I9" s="14">
        <v>4.4049927694142896</v>
      </c>
      <c r="J9" s="15">
        <v>0</v>
      </c>
      <c r="K9" s="13" t="s">
        <v>121</v>
      </c>
      <c r="L9" s="13" t="s">
        <v>121</v>
      </c>
      <c r="M9" s="14">
        <f>M11+M29+M50+M74</f>
        <v>499146</v>
      </c>
      <c r="N9" s="14">
        <v>13.361903414259434</v>
      </c>
      <c r="O9" s="14">
        <v>4.4049927694142896</v>
      </c>
      <c r="P9" s="13" t="s">
        <v>15</v>
      </c>
    </row>
    <row r="10" spans="1:18" ht="20.25">
      <c r="A10" s="89" t="s">
        <v>93</v>
      </c>
      <c r="B10" s="90"/>
      <c r="C10" s="12">
        <v>452500</v>
      </c>
      <c r="D10" s="12">
        <v>452500</v>
      </c>
      <c r="E10" s="2" t="s">
        <v>121</v>
      </c>
      <c r="F10" s="12">
        <f>F89</f>
        <v>0</v>
      </c>
      <c r="G10" s="12">
        <f t="shared" si="0"/>
        <v>102510</v>
      </c>
      <c r="H10" s="12">
        <v>22.654143646408837</v>
      </c>
      <c r="I10" s="12">
        <v>30.238938053097343</v>
      </c>
      <c r="J10" s="12">
        <v>102510</v>
      </c>
      <c r="K10" s="12">
        <v>22.654143646408837</v>
      </c>
      <c r="L10" s="12">
        <v>30.238938053097343</v>
      </c>
      <c r="M10" s="2">
        <v>0</v>
      </c>
      <c r="N10" s="2" t="s">
        <v>121</v>
      </c>
      <c r="O10" s="2" t="s">
        <v>121</v>
      </c>
      <c r="P10" s="2" t="s">
        <v>15</v>
      </c>
    </row>
    <row r="11" spans="1:18" ht="20.25">
      <c r="A11" s="81" t="s">
        <v>92</v>
      </c>
      <c r="B11" s="82"/>
      <c r="C11" s="14">
        <v>4357900</v>
      </c>
      <c r="D11" s="13" t="s">
        <v>121</v>
      </c>
      <c r="E11" s="14">
        <v>4357900</v>
      </c>
      <c r="F11" s="14">
        <f>SUM(F12:F28)</f>
        <v>70000</v>
      </c>
      <c r="G11" s="14">
        <f t="shared" si="0"/>
        <v>70000</v>
      </c>
      <c r="H11" s="14">
        <v>1.6062782532871338</v>
      </c>
      <c r="I11" s="14">
        <v>0.5354260844290446</v>
      </c>
      <c r="J11" s="15">
        <v>0</v>
      </c>
      <c r="K11" s="13" t="s">
        <v>121</v>
      </c>
      <c r="L11" s="13" t="s">
        <v>121</v>
      </c>
      <c r="M11" s="14">
        <v>70000</v>
      </c>
      <c r="N11" s="14">
        <v>1.6062782532871338</v>
      </c>
      <c r="O11" s="14">
        <v>0.5354260844290446</v>
      </c>
      <c r="P11" s="13" t="s">
        <v>15</v>
      </c>
    </row>
    <row r="12" spans="1:18" ht="20.25">
      <c r="A12" s="9">
        <v>1</v>
      </c>
      <c r="B12" s="8" t="s">
        <v>91</v>
      </c>
      <c r="C12" s="25">
        <v>0</v>
      </c>
      <c r="D12" s="6">
        <v>0</v>
      </c>
      <c r="E12" s="6">
        <v>0</v>
      </c>
      <c r="F12" s="6">
        <v>0</v>
      </c>
      <c r="G12" s="6">
        <f t="shared" si="0"/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24"/>
    </row>
    <row r="13" spans="1:18" ht="20.25">
      <c r="A13" s="9">
        <v>2</v>
      </c>
      <c r="B13" s="8" t="s">
        <v>90</v>
      </c>
      <c r="C13" s="25">
        <v>0</v>
      </c>
      <c r="D13" s="6">
        <v>0</v>
      </c>
      <c r="E13" s="6">
        <v>0</v>
      </c>
      <c r="F13" s="6">
        <v>0</v>
      </c>
      <c r="G13" s="6">
        <f t="shared" si="0"/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24"/>
    </row>
    <row r="14" spans="1:18" ht="20.25">
      <c r="A14" s="9">
        <v>3</v>
      </c>
      <c r="B14" s="8" t="s">
        <v>89</v>
      </c>
      <c r="C14" s="25">
        <v>0</v>
      </c>
      <c r="D14" s="6">
        <v>0</v>
      </c>
      <c r="E14" s="6">
        <v>0</v>
      </c>
      <c r="F14" s="6">
        <v>0</v>
      </c>
      <c r="G14" s="6">
        <f t="shared" si="0"/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24"/>
    </row>
    <row r="15" spans="1:18" ht="20.25">
      <c r="A15" s="9">
        <v>4</v>
      </c>
      <c r="B15" s="8" t="s">
        <v>88</v>
      </c>
      <c r="C15" s="25">
        <v>0</v>
      </c>
      <c r="D15" s="6">
        <v>0</v>
      </c>
      <c r="E15" s="6">
        <v>0</v>
      </c>
      <c r="F15" s="6">
        <v>0</v>
      </c>
      <c r="G15" s="6">
        <f t="shared" si="0"/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24"/>
    </row>
    <row r="16" spans="1:18" ht="20.25">
      <c r="A16" s="9">
        <v>5</v>
      </c>
      <c r="B16" s="8" t="s">
        <v>87</v>
      </c>
      <c r="C16" s="25">
        <v>0</v>
      </c>
      <c r="D16" s="6">
        <v>0</v>
      </c>
      <c r="E16" s="6">
        <v>0</v>
      </c>
      <c r="F16" s="6">
        <v>0</v>
      </c>
      <c r="G16" s="6">
        <f t="shared" si="0"/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24"/>
    </row>
    <row r="17" spans="1:16" ht="20.25">
      <c r="A17" s="9">
        <v>6</v>
      </c>
      <c r="B17" s="8" t="s">
        <v>86</v>
      </c>
      <c r="C17" s="25">
        <v>4287900</v>
      </c>
      <c r="D17" s="6">
        <v>0</v>
      </c>
      <c r="E17" s="6">
        <v>4287900</v>
      </c>
      <c r="F17" s="6">
        <v>0</v>
      </c>
      <c r="G17" s="6">
        <f t="shared" si="0"/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24"/>
    </row>
    <row r="18" spans="1:16" ht="20.25">
      <c r="A18" s="9">
        <v>7</v>
      </c>
      <c r="B18" s="8" t="s">
        <v>85</v>
      </c>
      <c r="C18" s="25">
        <v>0</v>
      </c>
      <c r="D18" s="6">
        <v>0</v>
      </c>
      <c r="E18" s="6">
        <v>0</v>
      </c>
      <c r="F18" s="6">
        <v>0</v>
      </c>
      <c r="G18" s="6">
        <f t="shared" si="0"/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24"/>
    </row>
    <row r="19" spans="1:16" ht="20.25">
      <c r="A19" s="9">
        <v>8</v>
      </c>
      <c r="B19" s="8" t="s">
        <v>84</v>
      </c>
      <c r="C19" s="25">
        <v>0</v>
      </c>
      <c r="D19" s="6">
        <v>0</v>
      </c>
      <c r="E19" s="6">
        <v>0</v>
      </c>
      <c r="F19" s="6">
        <v>0</v>
      </c>
      <c r="G19" s="6">
        <f t="shared" si="0"/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24"/>
    </row>
    <row r="20" spans="1:16" ht="20.25">
      <c r="A20" s="9">
        <v>9</v>
      </c>
      <c r="B20" s="8" t="s">
        <v>83</v>
      </c>
      <c r="C20" s="25">
        <v>0</v>
      </c>
      <c r="D20" s="6">
        <v>0</v>
      </c>
      <c r="E20" s="6">
        <v>0</v>
      </c>
      <c r="F20" s="6">
        <v>0</v>
      </c>
      <c r="G20" s="6">
        <f t="shared" si="0"/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24"/>
    </row>
    <row r="21" spans="1:16" ht="20.25">
      <c r="A21" s="9">
        <v>10</v>
      </c>
      <c r="B21" s="8" t="s">
        <v>82</v>
      </c>
      <c r="C21" s="25">
        <v>0</v>
      </c>
      <c r="D21" s="6">
        <v>0</v>
      </c>
      <c r="E21" s="6">
        <v>0</v>
      </c>
      <c r="F21" s="6">
        <v>0</v>
      </c>
      <c r="G21" s="6">
        <f t="shared" si="0"/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24"/>
    </row>
    <row r="22" spans="1:16" ht="20.25">
      <c r="A22" s="9">
        <v>11</v>
      </c>
      <c r="B22" s="8" t="s">
        <v>81</v>
      </c>
      <c r="C22" s="25">
        <v>0</v>
      </c>
      <c r="D22" s="6">
        <v>0</v>
      </c>
      <c r="E22" s="6">
        <v>0</v>
      </c>
      <c r="F22" s="6">
        <v>0</v>
      </c>
      <c r="G22" s="6">
        <f t="shared" si="0"/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24"/>
    </row>
    <row r="23" spans="1:16" ht="20.25">
      <c r="A23" s="9">
        <v>12</v>
      </c>
      <c r="B23" s="8" t="s">
        <v>80</v>
      </c>
      <c r="C23" s="25">
        <v>0</v>
      </c>
      <c r="D23" s="6">
        <v>0</v>
      </c>
      <c r="E23" s="6">
        <v>0</v>
      </c>
      <c r="F23" s="6">
        <v>0</v>
      </c>
      <c r="G23" s="6">
        <f t="shared" si="0"/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24"/>
    </row>
    <row r="24" spans="1:16" ht="20.25">
      <c r="A24" s="9">
        <v>13</v>
      </c>
      <c r="B24" s="8" t="s">
        <v>79</v>
      </c>
      <c r="C24" s="25">
        <v>0</v>
      </c>
      <c r="D24" s="6">
        <v>0</v>
      </c>
      <c r="E24" s="6">
        <v>0</v>
      </c>
      <c r="F24" s="6">
        <v>0</v>
      </c>
      <c r="G24" s="6">
        <f t="shared" si="0"/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24"/>
    </row>
    <row r="25" spans="1:16" ht="20.25">
      <c r="A25" s="9">
        <v>14</v>
      </c>
      <c r="B25" s="8" t="s">
        <v>78</v>
      </c>
      <c r="C25" s="25">
        <v>70000</v>
      </c>
      <c r="D25" s="6">
        <v>0</v>
      </c>
      <c r="E25" s="6">
        <v>70000</v>
      </c>
      <c r="F25" s="6">
        <v>70000</v>
      </c>
      <c r="G25" s="6">
        <f t="shared" si="0"/>
        <v>70000</v>
      </c>
      <c r="H25" s="6">
        <v>100</v>
      </c>
      <c r="I25" s="6">
        <v>33.333333333333336</v>
      </c>
      <c r="J25" s="6">
        <v>0</v>
      </c>
      <c r="K25" s="6">
        <v>0</v>
      </c>
      <c r="L25" s="6">
        <v>0</v>
      </c>
      <c r="M25" s="6">
        <v>70000</v>
      </c>
      <c r="N25" s="6">
        <v>100</v>
      </c>
      <c r="O25" s="6">
        <v>33.333333333333336</v>
      </c>
      <c r="P25" s="24"/>
    </row>
    <row r="26" spans="1:16" ht="20.25">
      <c r="A26" s="9">
        <v>15</v>
      </c>
      <c r="B26" s="8" t="s">
        <v>77</v>
      </c>
      <c r="C26" s="25">
        <v>0</v>
      </c>
      <c r="D26" s="6">
        <v>0</v>
      </c>
      <c r="E26" s="6">
        <v>0</v>
      </c>
      <c r="F26" s="6">
        <v>0</v>
      </c>
      <c r="G26" s="6">
        <f t="shared" si="0"/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24"/>
    </row>
    <row r="27" spans="1:16" ht="20.25">
      <c r="A27" s="9">
        <v>16</v>
      </c>
      <c r="B27" s="8" t="s">
        <v>76</v>
      </c>
      <c r="C27" s="25">
        <v>0</v>
      </c>
      <c r="D27" s="6">
        <v>0</v>
      </c>
      <c r="E27" s="6">
        <v>0</v>
      </c>
      <c r="F27" s="6">
        <v>0</v>
      </c>
      <c r="G27" s="6">
        <f t="shared" si="0"/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24"/>
    </row>
    <row r="28" spans="1:16" ht="20.25">
      <c r="A28" s="9">
        <v>17</v>
      </c>
      <c r="B28" s="8" t="s">
        <v>75</v>
      </c>
      <c r="C28" s="25">
        <v>0</v>
      </c>
      <c r="D28" s="6">
        <v>0</v>
      </c>
      <c r="E28" s="6">
        <v>0</v>
      </c>
      <c r="F28" s="6">
        <v>0</v>
      </c>
      <c r="G28" s="6">
        <f t="shared" si="0"/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24"/>
    </row>
    <row r="29" spans="1:16" ht="20.25">
      <c r="A29" s="81" t="s">
        <v>74</v>
      </c>
      <c r="B29" s="82"/>
      <c r="C29" s="15">
        <v>572500</v>
      </c>
      <c r="D29" s="15">
        <v>0</v>
      </c>
      <c r="E29" s="15">
        <v>572500</v>
      </c>
      <c r="F29" s="15">
        <f>SUM(F30:F49)</f>
        <v>378000</v>
      </c>
      <c r="G29" s="15">
        <f t="shared" si="0"/>
        <v>429146</v>
      </c>
      <c r="H29" s="15">
        <v>103.23144104803494</v>
      </c>
      <c r="I29" s="15">
        <v>31.394422310756969</v>
      </c>
      <c r="J29" s="15">
        <v>0</v>
      </c>
      <c r="K29" s="15">
        <v>0</v>
      </c>
      <c r="L29" s="15">
        <v>0</v>
      </c>
      <c r="M29" s="15">
        <f>SUM(M30:M49)</f>
        <v>429146</v>
      </c>
      <c r="N29" s="15">
        <v>103.23144104803494</v>
      </c>
      <c r="O29" s="15">
        <v>31.394422310756969</v>
      </c>
      <c r="P29" s="15" t="s">
        <v>15</v>
      </c>
    </row>
    <row r="30" spans="1:16" ht="20.25">
      <c r="A30" s="9">
        <v>1</v>
      </c>
      <c r="B30" s="8" t="s">
        <v>73</v>
      </c>
      <c r="C30" s="25">
        <v>402500</v>
      </c>
      <c r="D30" s="6">
        <v>0</v>
      </c>
      <c r="E30" s="6">
        <v>402500</v>
      </c>
      <c r="F30" s="6">
        <v>213000</v>
      </c>
      <c r="G30" s="6">
        <f t="shared" si="0"/>
        <v>264146</v>
      </c>
      <c r="H30" s="6">
        <v>105.83850931677017</v>
      </c>
      <c r="I30" s="6">
        <v>35.279503105590059</v>
      </c>
      <c r="J30" s="6">
        <v>0</v>
      </c>
      <c r="K30" s="6">
        <v>0</v>
      </c>
      <c r="L30" s="6">
        <v>0</v>
      </c>
      <c r="M30" s="6">
        <v>264146</v>
      </c>
      <c r="N30" s="6">
        <v>105.83850931677017</v>
      </c>
      <c r="O30" s="6">
        <v>35.279503105590059</v>
      </c>
      <c r="P30" s="24"/>
    </row>
    <row r="31" spans="1:16" ht="20.25">
      <c r="A31" s="9">
        <v>2</v>
      </c>
      <c r="B31" s="8" t="s">
        <v>72</v>
      </c>
      <c r="C31" s="25">
        <v>0</v>
      </c>
      <c r="D31" s="6">
        <v>0</v>
      </c>
      <c r="E31" s="6">
        <v>0</v>
      </c>
      <c r="F31" s="6">
        <v>0</v>
      </c>
      <c r="G31" s="6">
        <f t="shared" si="0"/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24"/>
    </row>
    <row r="32" spans="1:16" ht="20.25">
      <c r="A32" s="9">
        <v>3</v>
      </c>
      <c r="B32" s="8" t="s">
        <v>71</v>
      </c>
      <c r="C32" s="25">
        <v>0</v>
      </c>
      <c r="D32" s="6">
        <v>0</v>
      </c>
      <c r="E32" s="6">
        <v>0</v>
      </c>
      <c r="F32" s="6">
        <v>0</v>
      </c>
      <c r="G32" s="6">
        <f t="shared" si="0"/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24"/>
    </row>
    <row r="33" spans="1:16" ht="20.25">
      <c r="A33" s="9">
        <v>4</v>
      </c>
      <c r="B33" s="8" t="s">
        <v>70</v>
      </c>
      <c r="C33" s="25">
        <v>0</v>
      </c>
      <c r="D33" s="6">
        <v>0</v>
      </c>
      <c r="E33" s="6">
        <v>0</v>
      </c>
      <c r="F33" s="6">
        <v>0</v>
      </c>
      <c r="G33" s="6">
        <f t="shared" si="0"/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24"/>
    </row>
    <row r="34" spans="1:16" ht="20.25">
      <c r="A34" s="9">
        <v>5</v>
      </c>
      <c r="B34" s="8" t="s">
        <v>69</v>
      </c>
      <c r="C34" s="25">
        <v>0</v>
      </c>
      <c r="D34" s="6">
        <v>0</v>
      </c>
      <c r="E34" s="6">
        <v>0</v>
      </c>
      <c r="F34" s="6">
        <v>0</v>
      </c>
      <c r="G34" s="6">
        <f t="shared" si="0"/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24"/>
    </row>
    <row r="35" spans="1:16" ht="20.25">
      <c r="A35" s="9">
        <v>6</v>
      </c>
      <c r="B35" s="8" t="s">
        <v>68</v>
      </c>
      <c r="C35" s="25">
        <v>0</v>
      </c>
      <c r="D35" s="6">
        <v>0</v>
      </c>
      <c r="E35" s="6">
        <v>0</v>
      </c>
      <c r="F35" s="6">
        <v>0</v>
      </c>
      <c r="G35" s="6">
        <f t="shared" si="0"/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24"/>
    </row>
    <row r="36" spans="1:16" ht="20.25">
      <c r="A36" s="9">
        <v>7</v>
      </c>
      <c r="B36" s="8" t="s">
        <v>67</v>
      </c>
      <c r="C36" s="25">
        <v>0</v>
      </c>
      <c r="D36" s="6">
        <v>0</v>
      </c>
      <c r="E36" s="6">
        <v>0</v>
      </c>
      <c r="F36" s="6">
        <v>0</v>
      </c>
      <c r="G36" s="6">
        <f t="shared" si="0"/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24"/>
    </row>
    <row r="37" spans="1:16" ht="20.25">
      <c r="A37" s="9">
        <v>8</v>
      </c>
      <c r="B37" s="8" t="s">
        <v>66</v>
      </c>
      <c r="C37" s="25">
        <v>0</v>
      </c>
      <c r="D37" s="6">
        <v>0</v>
      </c>
      <c r="E37" s="6">
        <v>0</v>
      </c>
      <c r="F37" s="6">
        <v>0</v>
      </c>
      <c r="G37" s="6">
        <f t="shared" si="0"/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24"/>
    </row>
    <row r="38" spans="1:16" ht="20.25">
      <c r="A38" s="9">
        <v>9</v>
      </c>
      <c r="B38" s="8" t="s">
        <v>65</v>
      </c>
      <c r="C38" s="25">
        <v>0</v>
      </c>
      <c r="D38" s="6">
        <v>0</v>
      </c>
      <c r="E38" s="6">
        <v>0</v>
      </c>
      <c r="F38" s="6">
        <v>0</v>
      </c>
      <c r="G38" s="6">
        <f t="shared" si="0"/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24"/>
    </row>
    <row r="39" spans="1:16" ht="20.25">
      <c r="A39" s="9">
        <v>10</v>
      </c>
      <c r="B39" s="8" t="s">
        <v>64</v>
      </c>
      <c r="C39" s="25">
        <v>0</v>
      </c>
      <c r="D39" s="6">
        <v>0</v>
      </c>
      <c r="E39" s="6">
        <v>0</v>
      </c>
      <c r="F39" s="6">
        <v>0</v>
      </c>
      <c r="G39" s="6">
        <f t="shared" si="0"/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24"/>
    </row>
    <row r="40" spans="1:16" ht="20.25">
      <c r="A40" s="9">
        <v>11</v>
      </c>
      <c r="B40" s="8" t="s">
        <v>63</v>
      </c>
      <c r="C40" s="25">
        <v>0</v>
      </c>
      <c r="D40" s="6">
        <v>0</v>
      </c>
      <c r="E40" s="6">
        <v>0</v>
      </c>
      <c r="F40" s="6">
        <v>0</v>
      </c>
      <c r="G40" s="6">
        <f t="shared" ref="G40:G71" si="1">J40+M40</f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24"/>
    </row>
    <row r="41" spans="1:16" ht="20.25">
      <c r="A41" s="9">
        <v>12</v>
      </c>
      <c r="B41" s="8" t="s">
        <v>62</v>
      </c>
      <c r="C41" s="25">
        <v>0</v>
      </c>
      <c r="D41" s="6">
        <v>0</v>
      </c>
      <c r="E41" s="6">
        <v>0</v>
      </c>
      <c r="F41" s="6">
        <v>0</v>
      </c>
      <c r="G41" s="6">
        <f t="shared" si="1"/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24"/>
    </row>
    <row r="42" spans="1:16" ht="20.25">
      <c r="A42" s="9">
        <v>13</v>
      </c>
      <c r="B42" s="8" t="s">
        <v>61</v>
      </c>
      <c r="C42" s="25">
        <v>0</v>
      </c>
      <c r="D42" s="6">
        <v>0</v>
      </c>
      <c r="E42" s="6">
        <v>0</v>
      </c>
      <c r="F42" s="6">
        <v>0</v>
      </c>
      <c r="G42" s="6">
        <f t="shared" si="1"/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24"/>
    </row>
    <row r="43" spans="1:16" ht="20.25">
      <c r="A43" s="9">
        <v>14</v>
      </c>
      <c r="B43" s="8" t="s">
        <v>60</v>
      </c>
      <c r="C43" s="25">
        <v>70000</v>
      </c>
      <c r="D43" s="6">
        <v>0</v>
      </c>
      <c r="E43" s="6">
        <v>70000</v>
      </c>
      <c r="F43" s="6">
        <v>70000</v>
      </c>
      <c r="G43" s="6">
        <f t="shared" si="1"/>
        <v>70000</v>
      </c>
      <c r="H43" s="6">
        <v>100</v>
      </c>
      <c r="I43" s="6">
        <v>25</v>
      </c>
      <c r="J43" s="6">
        <v>0</v>
      </c>
      <c r="K43" s="6">
        <v>0</v>
      </c>
      <c r="L43" s="6">
        <v>0</v>
      </c>
      <c r="M43" s="6">
        <v>70000</v>
      </c>
      <c r="N43" s="6">
        <v>100</v>
      </c>
      <c r="O43" s="6">
        <v>25</v>
      </c>
      <c r="P43" s="24"/>
    </row>
    <row r="44" spans="1:16" ht="20.25">
      <c r="A44" s="9">
        <v>15</v>
      </c>
      <c r="B44" s="8" t="s">
        <v>59</v>
      </c>
      <c r="C44" s="25">
        <v>0</v>
      </c>
      <c r="D44" s="6">
        <v>0</v>
      </c>
      <c r="E44" s="6">
        <v>0</v>
      </c>
      <c r="F44" s="6">
        <v>0</v>
      </c>
      <c r="G44" s="6">
        <f t="shared" si="1"/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24"/>
    </row>
    <row r="45" spans="1:16" ht="20.25">
      <c r="A45" s="9">
        <v>16</v>
      </c>
      <c r="B45" s="8" t="s">
        <v>58</v>
      </c>
      <c r="C45" s="25">
        <v>0</v>
      </c>
      <c r="D45" s="6">
        <v>0</v>
      </c>
      <c r="E45" s="6">
        <v>0</v>
      </c>
      <c r="F45" s="6">
        <v>0</v>
      </c>
      <c r="G45" s="6">
        <f t="shared" si="1"/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24"/>
    </row>
    <row r="46" spans="1:16" ht="20.25">
      <c r="A46" s="9">
        <v>17</v>
      </c>
      <c r="B46" s="8" t="s">
        <v>57</v>
      </c>
      <c r="C46" s="25">
        <v>0</v>
      </c>
      <c r="D46" s="6">
        <v>0</v>
      </c>
      <c r="E46" s="6">
        <v>0</v>
      </c>
      <c r="F46" s="6">
        <v>0</v>
      </c>
      <c r="G46" s="6">
        <f t="shared" si="1"/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24"/>
    </row>
    <row r="47" spans="1:16" ht="20.25">
      <c r="A47" s="9">
        <v>18</v>
      </c>
      <c r="B47" s="8" t="s">
        <v>56</v>
      </c>
      <c r="C47" s="25">
        <v>0</v>
      </c>
      <c r="D47" s="6">
        <v>0</v>
      </c>
      <c r="E47" s="6">
        <v>0</v>
      </c>
      <c r="F47" s="6">
        <v>0</v>
      </c>
      <c r="G47" s="6">
        <f t="shared" si="1"/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24"/>
    </row>
    <row r="48" spans="1:16" ht="20.25">
      <c r="A48" s="9">
        <v>19</v>
      </c>
      <c r="B48" s="8" t="s">
        <v>55</v>
      </c>
      <c r="C48" s="25">
        <v>100000</v>
      </c>
      <c r="D48" s="6">
        <v>0</v>
      </c>
      <c r="E48" s="6">
        <v>100000</v>
      </c>
      <c r="F48" s="6">
        <v>95000</v>
      </c>
      <c r="G48" s="6">
        <f t="shared" si="1"/>
        <v>95000</v>
      </c>
      <c r="H48" s="6">
        <v>95</v>
      </c>
      <c r="I48" s="6">
        <v>24.050632911392405</v>
      </c>
      <c r="J48" s="6">
        <v>0</v>
      </c>
      <c r="K48" s="6">
        <v>0</v>
      </c>
      <c r="L48" s="6">
        <v>0</v>
      </c>
      <c r="M48" s="6">
        <v>95000</v>
      </c>
      <c r="N48" s="6">
        <v>95</v>
      </c>
      <c r="O48" s="6">
        <v>24.050632911392405</v>
      </c>
      <c r="P48" s="24"/>
    </row>
    <row r="49" spans="1:16" ht="20.25">
      <c r="A49" s="9">
        <v>20</v>
      </c>
      <c r="B49" s="8" t="s">
        <v>54</v>
      </c>
      <c r="C49" s="25">
        <v>0</v>
      </c>
      <c r="D49" s="6">
        <v>0</v>
      </c>
      <c r="E49" s="6">
        <v>0</v>
      </c>
      <c r="F49" s="6">
        <v>0</v>
      </c>
      <c r="G49" s="6">
        <f t="shared" si="1"/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24"/>
    </row>
    <row r="50" spans="1:16" ht="20.25">
      <c r="A50" s="81" t="s">
        <v>53</v>
      </c>
      <c r="B50" s="82"/>
      <c r="C50" s="15">
        <v>0</v>
      </c>
      <c r="D50" s="15">
        <v>0</v>
      </c>
      <c r="E50" s="15">
        <v>0</v>
      </c>
      <c r="F50" s="15">
        <f>SUM(F51:F73)</f>
        <v>0</v>
      </c>
      <c r="G50" s="15">
        <f t="shared" si="1"/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 t="s">
        <v>15</v>
      </c>
    </row>
    <row r="51" spans="1:16" ht="20.25">
      <c r="A51" s="9">
        <v>1</v>
      </c>
      <c r="B51" s="8" t="s">
        <v>52</v>
      </c>
      <c r="C51" s="25">
        <v>0</v>
      </c>
      <c r="D51" s="6">
        <v>0</v>
      </c>
      <c r="E51" s="6">
        <v>0</v>
      </c>
      <c r="F51" s="6">
        <v>0</v>
      </c>
      <c r="G51" s="6">
        <f t="shared" si="1"/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24"/>
    </row>
    <row r="52" spans="1:16" ht="20.25">
      <c r="A52" s="9">
        <v>2</v>
      </c>
      <c r="B52" s="8" t="s">
        <v>51</v>
      </c>
      <c r="C52" s="25">
        <v>0</v>
      </c>
      <c r="D52" s="6">
        <v>0</v>
      </c>
      <c r="E52" s="6">
        <v>0</v>
      </c>
      <c r="F52" s="6">
        <v>0</v>
      </c>
      <c r="G52" s="6">
        <f t="shared" si="1"/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24"/>
    </row>
    <row r="53" spans="1:16" ht="20.25">
      <c r="A53" s="9">
        <v>3</v>
      </c>
      <c r="B53" s="8" t="s">
        <v>50</v>
      </c>
      <c r="C53" s="25">
        <v>0</v>
      </c>
      <c r="D53" s="6">
        <v>0</v>
      </c>
      <c r="E53" s="6">
        <v>0</v>
      </c>
      <c r="F53" s="6">
        <v>0</v>
      </c>
      <c r="G53" s="6">
        <f t="shared" si="1"/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24"/>
    </row>
    <row r="54" spans="1:16" ht="20.25">
      <c r="A54" s="9">
        <v>4</v>
      </c>
      <c r="B54" s="8" t="s">
        <v>49</v>
      </c>
      <c r="C54" s="25">
        <v>0</v>
      </c>
      <c r="D54" s="6">
        <v>0</v>
      </c>
      <c r="E54" s="6">
        <v>0</v>
      </c>
      <c r="F54" s="6">
        <v>0</v>
      </c>
      <c r="G54" s="6">
        <f t="shared" si="1"/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24"/>
    </row>
    <row r="55" spans="1:16" ht="20.25">
      <c r="A55" s="9">
        <v>5</v>
      </c>
      <c r="B55" s="8" t="s">
        <v>48</v>
      </c>
      <c r="C55" s="25">
        <v>0</v>
      </c>
      <c r="D55" s="6">
        <v>0</v>
      </c>
      <c r="E55" s="6">
        <v>0</v>
      </c>
      <c r="F55" s="6">
        <v>0</v>
      </c>
      <c r="G55" s="6">
        <f t="shared" si="1"/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24"/>
    </row>
    <row r="56" spans="1:16" ht="20.25">
      <c r="A56" s="9">
        <v>6</v>
      </c>
      <c r="B56" s="8" t="s">
        <v>47</v>
      </c>
      <c r="C56" s="25">
        <v>0</v>
      </c>
      <c r="D56" s="6">
        <v>0</v>
      </c>
      <c r="E56" s="6">
        <v>0</v>
      </c>
      <c r="F56" s="6">
        <v>0</v>
      </c>
      <c r="G56" s="6">
        <f t="shared" si="1"/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24"/>
    </row>
    <row r="57" spans="1:16" ht="20.25">
      <c r="A57" s="9">
        <v>7</v>
      </c>
      <c r="B57" s="8" t="s">
        <v>46</v>
      </c>
      <c r="C57" s="25">
        <v>0</v>
      </c>
      <c r="D57" s="6">
        <v>0</v>
      </c>
      <c r="E57" s="6">
        <v>0</v>
      </c>
      <c r="F57" s="6">
        <v>0</v>
      </c>
      <c r="G57" s="6">
        <f t="shared" si="1"/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24"/>
    </row>
    <row r="58" spans="1:16" ht="20.25">
      <c r="A58" s="9">
        <v>8</v>
      </c>
      <c r="B58" s="8" t="s">
        <v>45</v>
      </c>
      <c r="C58" s="25">
        <v>0</v>
      </c>
      <c r="D58" s="6">
        <v>0</v>
      </c>
      <c r="E58" s="6">
        <v>0</v>
      </c>
      <c r="F58" s="6">
        <v>0</v>
      </c>
      <c r="G58" s="6">
        <f t="shared" si="1"/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24"/>
    </row>
    <row r="59" spans="1:16" ht="20.25">
      <c r="A59" s="9">
        <v>9</v>
      </c>
      <c r="B59" s="8" t="s">
        <v>44</v>
      </c>
      <c r="C59" s="25">
        <v>0</v>
      </c>
      <c r="D59" s="6">
        <v>0</v>
      </c>
      <c r="E59" s="6">
        <v>0</v>
      </c>
      <c r="F59" s="6">
        <v>0</v>
      </c>
      <c r="G59" s="6">
        <f t="shared" si="1"/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24"/>
    </row>
    <row r="60" spans="1:16" ht="20.25">
      <c r="A60" s="9">
        <v>10</v>
      </c>
      <c r="B60" s="8" t="s">
        <v>43</v>
      </c>
      <c r="C60" s="25">
        <v>0</v>
      </c>
      <c r="D60" s="6">
        <v>0</v>
      </c>
      <c r="E60" s="6">
        <v>0</v>
      </c>
      <c r="F60" s="6">
        <v>0</v>
      </c>
      <c r="G60" s="6">
        <f t="shared" si="1"/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24"/>
    </row>
    <row r="61" spans="1:16" ht="20.25">
      <c r="A61" s="9">
        <v>11</v>
      </c>
      <c r="B61" s="8" t="s">
        <v>42</v>
      </c>
      <c r="C61" s="25">
        <v>0</v>
      </c>
      <c r="D61" s="6">
        <v>0</v>
      </c>
      <c r="E61" s="6">
        <v>0</v>
      </c>
      <c r="F61" s="6">
        <v>0</v>
      </c>
      <c r="G61" s="6">
        <f t="shared" si="1"/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24"/>
    </row>
    <row r="62" spans="1:16" ht="20.25">
      <c r="A62" s="9">
        <v>12</v>
      </c>
      <c r="B62" s="8" t="s">
        <v>41</v>
      </c>
      <c r="C62" s="25">
        <v>0</v>
      </c>
      <c r="D62" s="6">
        <v>0</v>
      </c>
      <c r="E62" s="6">
        <v>0</v>
      </c>
      <c r="F62" s="6">
        <v>0</v>
      </c>
      <c r="G62" s="6">
        <f t="shared" si="1"/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24"/>
    </row>
    <row r="63" spans="1:16" ht="20.25">
      <c r="A63" s="9">
        <v>13</v>
      </c>
      <c r="B63" s="8" t="s">
        <v>40</v>
      </c>
      <c r="C63" s="25">
        <v>0</v>
      </c>
      <c r="D63" s="6">
        <v>0</v>
      </c>
      <c r="E63" s="6">
        <v>0</v>
      </c>
      <c r="F63" s="6">
        <v>0</v>
      </c>
      <c r="G63" s="6">
        <f t="shared" si="1"/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24"/>
    </row>
    <row r="64" spans="1:16" ht="20.25">
      <c r="A64" s="9">
        <v>14</v>
      </c>
      <c r="B64" s="8" t="s">
        <v>39</v>
      </c>
      <c r="C64" s="25">
        <v>0</v>
      </c>
      <c r="D64" s="6">
        <v>0</v>
      </c>
      <c r="E64" s="6">
        <v>0</v>
      </c>
      <c r="F64" s="6">
        <v>0</v>
      </c>
      <c r="G64" s="6">
        <f t="shared" si="1"/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24"/>
    </row>
    <row r="65" spans="1:16" ht="20.25">
      <c r="A65" s="9">
        <v>15</v>
      </c>
      <c r="B65" s="8" t="s">
        <v>38</v>
      </c>
      <c r="C65" s="25">
        <v>0</v>
      </c>
      <c r="D65" s="6">
        <v>0</v>
      </c>
      <c r="E65" s="6">
        <v>0</v>
      </c>
      <c r="F65" s="6">
        <v>0</v>
      </c>
      <c r="G65" s="6">
        <f t="shared" si="1"/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24"/>
    </row>
    <row r="66" spans="1:16" ht="20.25">
      <c r="A66" s="9">
        <v>16</v>
      </c>
      <c r="B66" s="8" t="s">
        <v>37</v>
      </c>
      <c r="C66" s="25">
        <v>0</v>
      </c>
      <c r="D66" s="6">
        <v>0</v>
      </c>
      <c r="E66" s="6">
        <v>0</v>
      </c>
      <c r="F66" s="6">
        <v>0</v>
      </c>
      <c r="G66" s="6">
        <f t="shared" si="1"/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24"/>
    </row>
    <row r="67" spans="1:16" ht="20.25">
      <c r="A67" s="9">
        <v>17</v>
      </c>
      <c r="B67" s="8" t="s">
        <v>36</v>
      </c>
      <c r="C67" s="25">
        <v>0</v>
      </c>
      <c r="D67" s="6">
        <v>0</v>
      </c>
      <c r="E67" s="6">
        <v>0</v>
      </c>
      <c r="F67" s="6">
        <v>0</v>
      </c>
      <c r="G67" s="6">
        <f t="shared" si="1"/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24"/>
    </row>
    <row r="68" spans="1:16" ht="20.25">
      <c r="A68" s="9">
        <v>18</v>
      </c>
      <c r="B68" s="8" t="s">
        <v>35</v>
      </c>
      <c r="C68" s="25">
        <v>0</v>
      </c>
      <c r="D68" s="6">
        <v>0</v>
      </c>
      <c r="E68" s="6">
        <v>0</v>
      </c>
      <c r="F68" s="6">
        <v>0</v>
      </c>
      <c r="G68" s="6">
        <f t="shared" si="1"/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24"/>
    </row>
    <row r="69" spans="1:16" ht="20.25">
      <c r="A69" s="9">
        <v>19</v>
      </c>
      <c r="B69" s="8" t="s">
        <v>34</v>
      </c>
      <c r="C69" s="25">
        <v>0</v>
      </c>
      <c r="D69" s="6">
        <v>0</v>
      </c>
      <c r="E69" s="6">
        <v>0</v>
      </c>
      <c r="F69" s="6">
        <v>0</v>
      </c>
      <c r="G69" s="6">
        <f t="shared" si="1"/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24"/>
    </row>
    <row r="70" spans="1:16" ht="20.25">
      <c r="A70" s="9">
        <v>20</v>
      </c>
      <c r="B70" s="8" t="s">
        <v>111</v>
      </c>
      <c r="C70" s="25">
        <v>0</v>
      </c>
      <c r="D70" s="6">
        <v>0</v>
      </c>
      <c r="E70" s="6">
        <v>0</v>
      </c>
      <c r="F70" s="6">
        <v>0</v>
      </c>
      <c r="G70" s="6">
        <f t="shared" si="1"/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24"/>
    </row>
    <row r="71" spans="1:16" ht="20.25">
      <c r="A71" s="9">
        <v>21</v>
      </c>
      <c r="B71" s="8" t="s">
        <v>110</v>
      </c>
      <c r="C71" s="25">
        <v>0</v>
      </c>
      <c r="D71" s="6">
        <v>0</v>
      </c>
      <c r="E71" s="6">
        <v>0</v>
      </c>
      <c r="F71" s="6">
        <v>0</v>
      </c>
      <c r="G71" s="6">
        <f t="shared" si="1"/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24"/>
    </row>
    <row r="72" spans="1:16" ht="20.25">
      <c r="A72" s="9">
        <v>22</v>
      </c>
      <c r="B72" s="8" t="s">
        <v>33</v>
      </c>
      <c r="C72" s="25">
        <v>0</v>
      </c>
      <c r="D72" s="6">
        <v>0</v>
      </c>
      <c r="E72" s="6">
        <v>0</v>
      </c>
      <c r="F72" s="6">
        <v>0</v>
      </c>
      <c r="G72" s="6">
        <f t="shared" ref="G72:G104" si="2">J72+M72</f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24"/>
    </row>
    <row r="73" spans="1:16" ht="20.25">
      <c r="A73" s="9">
        <v>23</v>
      </c>
      <c r="B73" s="8" t="s">
        <v>32</v>
      </c>
      <c r="C73" s="25">
        <v>0</v>
      </c>
      <c r="D73" s="6">
        <v>0</v>
      </c>
      <c r="E73" s="6">
        <v>0</v>
      </c>
      <c r="F73" s="6">
        <v>0</v>
      </c>
      <c r="G73" s="6">
        <f t="shared" si="2"/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24"/>
    </row>
    <row r="74" spans="1:16" ht="20.25">
      <c r="A74" s="81" t="s">
        <v>31</v>
      </c>
      <c r="B74" s="82"/>
      <c r="C74" s="15">
        <v>16500</v>
      </c>
      <c r="D74" s="15">
        <v>0</v>
      </c>
      <c r="E74" s="15">
        <v>16500</v>
      </c>
      <c r="F74" s="15">
        <f>SUM(F75:F88)</f>
        <v>0</v>
      </c>
      <c r="G74" s="15">
        <f t="shared" si="2"/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 t="s">
        <v>15</v>
      </c>
    </row>
    <row r="75" spans="1:16" ht="20.25">
      <c r="A75" s="9">
        <v>1</v>
      </c>
      <c r="B75" s="8" t="s">
        <v>30</v>
      </c>
      <c r="C75" s="25">
        <v>0</v>
      </c>
      <c r="D75" s="6">
        <v>0</v>
      </c>
      <c r="E75" s="6">
        <v>0</v>
      </c>
      <c r="F75" s="6">
        <v>0</v>
      </c>
      <c r="G75" s="6">
        <f t="shared" si="2"/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24"/>
    </row>
    <row r="76" spans="1:16" ht="20.25">
      <c r="A76" s="9">
        <v>2</v>
      </c>
      <c r="B76" s="8" t="s">
        <v>29</v>
      </c>
      <c r="C76" s="25">
        <v>0</v>
      </c>
      <c r="D76" s="6">
        <v>0</v>
      </c>
      <c r="E76" s="6">
        <v>0</v>
      </c>
      <c r="F76" s="6">
        <v>0</v>
      </c>
      <c r="G76" s="6">
        <f t="shared" si="2"/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24"/>
    </row>
    <row r="77" spans="1:16" ht="20.25">
      <c r="A77" s="9">
        <v>3</v>
      </c>
      <c r="B77" s="8" t="s">
        <v>28</v>
      </c>
      <c r="C77" s="25">
        <v>0</v>
      </c>
      <c r="D77" s="6">
        <v>0</v>
      </c>
      <c r="E77" s="6">
        <v>0</v>
      </c>
      <c r="F77" s="6">
        <v>0</v>
      </c>
      <c r="G77" s="6">
        <f t="shared" si="2"/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24"/>
    </row>
    <row r="78" spans="1:16" ht="20.25">
      <c r="A78" s="9">
        <v>4</v>
      </c>
      <c r="B78" s="8" t="s">
        <v>27</v>
      </c>
      <c r="C78" s="25">
        <v>0</v>
      </c>
      <c r="D78" s="6">
        <v>0</v>
      </c>
      <c r="E78" s="6">
        <v>0</v>
      </c>
      <c r="F78" s="6">
        <v>0</v>
      </c>
      <c r="G78" s="6">
        <f t="shared" si="2"/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24"/>
    </row>
    <row r="79" spans="1:16" ht="20.25">
      <c r="A79" s="9">
        <v>5</v>
      </c>
      <c r="B79" s="8" t="s">
        <v>26</v>
      </c>
      <c r="C79" s="25">
        <v>0</v>
      </c>
      <c r="D79" s="6">
        <v>0</v>
      </c>
      <c r="E79" s="6">
        <v>0</v>
      </c>
      <c r="F79" s="6">
        <v>0</v>
      </c>
      <c r="G79" s="6">
        <f t="shared" si="2"/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24"/>
    </row>
    <row r="80" spans="1:16" ht="20.25">
      <c r="A80" s="9">
        <v>6</v>
      </c>
      <c r="B80" s="8" t="s">
        <v>25</v>
      </c>
      <c r="C80" s="25">
        <v>0</v>
      </c>
      <c r="D80" s="6">
        <v>0</v>
      </c>
      <c r="E80" s="6">
        <v>0</v>
      </c>
      <c r="F80" s="6">
        <v>0</v>
      </c>
      <c r="G80" s="6">
        <f t="shared" si="2"/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24"/>
    </row>
    <row r="81" spans="1:16" ht="20.25">
      <c r="A81" s="9">
        <v>7</v>
      </c>
      <c r="B81" s="8" t="s">
        <v>24</v>
      </c>
      <c r="C81" s="25">
        <v>0</v>
      </c>
      <c r="D81" s="6">
        <v>0</v>
      </c>
      <c r="E81" s="6">
        <v>0</v>
      </c>
      <c r="F81" s="6">
        <v>0</v>
      </c>
      <c r="G81" s="6">
        <f t="shared" si="2"/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24"/>
    </row>
    <row r="82" spans="1:16" ht="20.25">
      <c r="A82" s="9">
        <v>8</v>
      </c>
      <c r="B82" s="8" t="s">
        <v>23</v>
      </c>
      <c r="C82" s="25">
        <v>16500</v>
      </c>
      <c r="D82" s="6">
        <v>0</v>
      </c>
      <c r="E82" s="6">
        <v>16500</v>
      </c>
      <c r="F82" s="6">
        <v>0</v>
      </c>
      <c r="G82" s="6">
        <f t="shared" si="2"/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24"/>
    </row>
    <row r="83" spans="1:16" ht="20.25">
      <c r="A83" s="9">
        <v>9</v>
      </c>
      <c r="B83" s="8" t="s">
        <v>22</v>
      </c>
      <c r="C83" s="25">
        <v>0</v>
      </c>
      <c r="D83" s="6">
        <v>0</v>
      </c>
      <c r="E83" s="6">
        <v>0</v>
      </c>
      <c r="F83" s="6">
        <v>0</v>
      </c>
      <c r="G83" s="6">
        <f t="shared" si="2"/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24"/>
    </row>
    <row r="84" spans="1:16" ht="20.25">
      <c r="A84" s="9">
        <v>10</v>
      </c>
      <c r="B84" s="8" t="s">
        <v>21</v>
      </c>
      <c r="C84" s="25">
        <v>0</v>
      </c>
      <c r="D84" s="6">
        <v>0</v>
      </c>
      <c r="E84" s="6">
        <v>0</v>
      </c>
      <c r="F84" s="6">
        <v>0</v>
      </c>
      <c r="G84" s="6">
        <f t="shared" si="2"/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24"/>
    </row>
    <row r="85" spans="1:16" ht="20.25">
      <c r="A85" s="9">
        <v>11</v>
      </c>
      <c r="B85" s="8" t="s">
        <v>20</v>
      </c>
      <c r="C85" s="25">
        <v>0</v>
      </c>
      <c r="D85" s="6">
        <v>0</v>
      </c>
      <c r="E85" s="6">
        <v>0</v>
      </c>
      <c r="F85" s="6">
        <v>0</v>
      </c>
      <c r="G85" s="6">
        <f t="shared" si="2"/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24"/>
    </row>
    <row r="86" spans="1:16" ht="20.25">
      <c r="A86" s="9">
        <v>12</v>
      </c>
      <c r="B86" s="8" t="s">
        <v>19</v>
      </c>
      <c r="C86" s="25">
        <v>0</v>
      </c>
      <c r="D86" s="6">
        <v>0</v>
      </c>
      <c r="E86" s="6">
        <v>0</v>
      </c>
      <c r="F86" s="6">
        <v>0</v>
      </c>
      <c r="G86" s="6">
        <f t="shared" si="2"/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24"/>
    </row>
    <row r="87" spans="1:16" ht="20.25">
      <c r="A87" s="9">
        <v>13</v>
      </c>
      <c r="B87" s="8" t="s">
        <v>18</v>
      </c>
      <c r="C87" s="25">
        <v>0</v>
      </c>
      <c r="D87" s="6">
        <v>0</v>
      </c>
      <c r="E87" s="6">
        <v>0</v>
      </c>
      <c r="F87" s="6">
        <v>0</v>
      </c>
      <c r="G87" s="6">
        <f t="shared" si="2"/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24"/>
    </row>
    <row r="88" spans="1:16" ht="20.25">
      <c r="A88" s="9">
        <v>14</v>
      </c>
      <c r="B88" s="8" t="s">
        <v>17</v>
      </c>
      <c r="C88" s="25">
        <v>0</v>
      </c>
      <c r="D88" s="6">
        <v>0</v>
      </c>
      <c r="E88" s="6">
        <v>0</v>
      </c>
      <c r="F88" s="6">
        <v>0</v>
      </c>
      <c r="G88" s="6">
        <f t="shared" si="2"/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24"/>
    </row>
    <row r="89" spans="1:16" ht="20.25">
      <c r="A89" s="83" t="s">
        <v>16</v>
      </c>
      <c r="B89" s="84"/>
      <c r="C89" s="3">
        <v>271500</v>
      </c>
      <c r="D89" s="3">
        <v>271500</v>
      </c>
      <c r="E89" s="3">
        <v>0</v>
      </c>
      <c r="F89" s="3">
        <f>SUM(F90:F104)</f>
        <v>0</v>
      </c>
      <c r="G89" s="3">
        <f t="shared" si="2"/>
        <v>102510</v>
      </c>
      <c r="H89" s="3">
        <v>37.756906077348063</v>
      </c>
      <c r="I89" s="3">
        <v>64.879746835443044</v>
      </c>
      <c r="J89" s="3">
        <v>102510</v>
      </c>
      <c r="K89" s="3">
        <v>37.756906077348063</v>
      </c>
      <c r="L89" s="3">
        <v>64.879746835443044</v>
      </c>
      <c r="M89" s="3">
        <v>0</v>
      </c>
      <c r="N89" s="3">
        <v>0</v>
      </c>
      <c r="O89" s="3">
        <v>0</v>
      </c>
      <c r="P89" s="3" t="s">
        <v>15</v>
      </c>
    </row>
    <row r="90" spans="1:16" ht="20.25">
      <c r="A90" s="9">
        <v>1</v>
      </c>
      <c r="B90" s="8" t="s">
        <v>14</v>
      </c>
      <c r="C90" s="25">
        <v>0</v>
      </c>
      <c r="D90" s="6">
        <v>0</v>
      </c>
      <c r="E90" s="6">
        <v>0</v>
      </c>
      <c r="F90" s="6">
        <v>0</v>
      </c>
      <c r="G90" s="6">
        <f t="shared" si="2"/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24"/>
    </row>
    <row r="91" spans="1:16" ht="20.25">
      <c r="A91" s="9">
        <v>2</v>
      </c>
      <c r="B91" s="8" t="s">
        <v>13</v>
      </c>
      <c r="C91" s="25">
        <v>0</v>
      </c>
      <c r="D91" s="6">
        <v>0</v>
      </c>
      <c r="E91" s="6">
        <v>0</v>
      </c>
      <c r="F91" s="6">
        <v>0</v>
      </c>
      <c r="G91" s="6">
        <f t="shared" si="2"/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24"/>
    </row>
    <row r="92" spans="1:16" ht="20.25">
      <c r="A92" s="9">
        <v>3</v>
      </c>
      <c r="B92" s="8" t="s">
        <v>12</v>
      </c>
      <c r="C92" s="25">
        <v>0</v>
      </c>
      <c r="D92" s="6">
        <v>0</v>
      </c>
      <c r="E92" s="6">
        <v>0</v>
      </c>
      <c r="F92" s="6">
        <v>0</v>
      </c>
      <c r="G92" s="6">
        <f t="shared" si="2"/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24"/>
    </row>
    <row r="93" spans="1:16" ht="40.5">
      <c r="A93" s="9">
        <v>4</v>
      </c>
      <c r="B93" s="8" t="s">
        <v>109</v>
      </c>
      <c r="C93" s="25">
        <v>0</v>
      </c>
      <c r="D93" s="6">
        <v>0</v>
      </c>
      <c r="E93" s="6">
        <v>0</v>
      </c>
      <c r="F93" s="6">
        <v>0</v>
      </c>
      <c r="G93" s="6">
        <f t="shared" si="2"/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24"/>
    </row>
    <row r="94" spans="1:16" ht="20.25">
      <c r="A94" s="9">
        <v>5</v>
      </c>
      <c r="B94" s="8" t="s">
        <v>10</v>
      </c>
      <c r="C94" s="25">
        <v>0</v>
      </c>
      <c r="D94" s="6">
        <v>0</v>
      </c>
      <c r="E94" s="6">
        <v>0</v>
      </c>
      <c r="F94" s="6">
        <v>0</v>
      </c>
      <c r="G94" s="6">
        <f t="shared" si="2"/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24"/>
    </row>
    <row r="95" spans="1:16" ht="20.25">
      <c r="A95" s="9">
        <v>6</v>
      </c>
      <c r="B95" s="8" t="s">
        <v>9</v>
      </c>
      <c r="C95" s="25">
        <v>0</v>
      </c>
      <c r="D95" s="6">
        <v>0</v>
      </c>
      <c r="E95" s="6">
        <v>0</v>
      </c>
      <c r="F95" s="6">
        <v>0</v>
      </c>
      <c r="G95" s="6">
        <f t="shared" si="2"/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24"/>
    </row>
    <row r="96" spans="1:16" ht="20.25">
      <c r="A96" s="9">
        <v>7</v>
      </c>
      <c r="B96" s="8" t="s">
        <v>8</v>
      </c>
      <c r="C96" s="25">
        <v>0</v>
      </c>
      <c r="D96" s="6">
        <v>0</v>
      </c>
      <c r="E96" s="6">
        <v>0</v>
      </c>
      <c r="F96" s="6">
        <v>0</v>
      </c>
      <c r="G96" s="6">
        <f t="shared" si="2"/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24"/>
    </row>
    <row r="97" spans="1:16" ht="20.25">
      <c r="A97" s="9">
        <v>8</v>
      </c>
      <c r="B97" s="8" t="s">
        <v>7</v>
      </c>
      <c r="C97" s="25">
        <v>0</v>
      </c>
      <c r="D97" s="6">
        <v>0</v>
      </c>
      <c r="E97" s="6">
        <v>0</v>
      </c>
      <c r="F97" s="6">
        <v>0</v>
      </c>
      <c r="G97" s="6">
        <f t="shared" si="2"/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24"/>
    </row>
    <row r="98" spans="1:16" ht="20.25">
      <c r="A98" s="9">
        <v>9</v>
      </c>
      <c r="B98" s="8" t="s">
        <v>6</v>
      </c>
      <c r="C98" s="25">
        <v>0</v>
      </c>
      <c r="D98" s="6">
        <v>0</v>
      </c>
      <c r="E98" s="6">
        <v>0</v>
      </c>
      <c r="F98" s="6">
        <v>0</v>
      </c>
      <c r="G98" s="6">
        <f t="shared" si="2"/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24"/>
    </row>
    <row r="99" spans="1:16" ht="20.25">
      <c r="A99" s="9">
        <v>10</v>
      </c>
      <c r="B99" s="8" t="s">
        <v>5</v>
      </c>
      <c r="C99" s="25">
        <v>0</v>
      </c>
      <c r="D99" s="6">
        <v>0</v>
      </c>
      <c r="E99" s="6">
        <v>0</v>
      </c>
      <c r="F99" s="6">
        <v>0</v>
      </c>
      <c r="G99" s="6">
        <f t="shared" si="2"/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24"/>
    </row>
    <row r="100" spans="1:16" ht="20.25">
      <c r="A100" s="9">
        <v>11</v>
      </c>
      <c r="B100" s="8" t="s">
        <v>4</v>
      </c>
      <c r="C100" s="25">
        <v>0</v>
      </c>
      <c r="D100" s="6">
        <v>0</v>
      </c>
      <c r="E100" s="6">
        <v>0</v>
      </c>
      <c r="F100" s="6">
        <v>0</v>
      </c>
      <c r="G100" s="6">
        <f t="shared" si="2"/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24"/>
    </row>
    <row r="101" spans="1:16" ht="20.25">
      <c r="A101" s="9">
        <v>12</v>
      </c>
      <c r="B101" s="8" t="s">
        <v>3</v>
      </c>
      <c r="C101" s="25">
        <v>271500</v>
      </c>
      <c r="D101" s="6">
        <v>271500</v>
      </c>
      <c r="E101" s="6">
        <v>0</v>
      </c>
      <c r="F101" s="6">
        <v>0</v>
      </c>
      <c r="G101" s="6">
        <f t="shared" si="2"/>
        <v>102510</v>
      </c>
      <c r="H101" s="6">
        <v>37.756906077348063</v>
      </c>
      <c r="I101" s="6">
        <v>64.879746835443044</v>
      </c>
      <c r="J101" s="6">
        <v>102510</v>
      </c>
      <c r="K101" s="6">
        <v>37.756906077348063</v>
      </c>
      <c r="L101" s="6">
        <v>64.879746835443044</v>
      </c>
      <c r="M101" s="6">
        <v>0</v>
      </c>
      <c r="N101" s="6">
        <v>0</v>
      </c>
      <c r="O101" s="6">
        <v>0</v>
      </c>
      <c r="P101" s="24"/>
    </row>
    <row r="102" spans="1:16" ht="20.25">
      <c r="A102" s="9">
        <v>13</v>
      </c>
      <c r="B102" s="8" t="s">
        <v>108</v>
      </c>
      <c r="C102" s="25">
        <v>0</v>
      </c>
      <c r="D102" s="6">
        <v>0</v>
      </c>
      <c r="E102" s="6">
        <v>0</v>
      </c>
      <c r="F102" s="6">
        <v>0</v>
      </c>
      <c r="G102" s="6">
        <f t="shared" si="2"/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24"/>
    </row>
    <row r="103" spans="1:16" ht="40.5">
      <c r="A103" s="9">
        <v>14</v>
      </c>
      <c r="B103" s="8" t="s">
        <v>122</v>
      </c>
      <c r="C103" s="25">
        <v>0</v>
      </c>
      <c r="D103" s="6">
        <v>0</v>
      </c>
      <c r="E103" s="6">
        <v>0</v>
      </c>
      <c r="F103" s="6">
        <v>0</v>
      </c>
      <c r="G103" s="6">
        <f t="shared" si="2"/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24"/>
    </row>
    <row r="104" spans="1:16" ht="20.25">
      <c r="A104" s="83" t="s">
        <v>0</v>
      </c>
      <c r="B104" s="84"/>
      <c r="C104" s="23">
        <v>181000</v>
      </c>
      <c r="D104" s="3">
        <v>181000</v>
      </c>
      <c r="E104" s="3">
        <v>0</v>
      </c>
      <c r="F104" s="3">
        <v>0</v>
      </c>
      <c r="G104" s="3">
        <f t="shared" si="2"/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 t="s">
        <v>15</v>
      </c>
    </row>
  </sheetData>
  <mergeCells count="21">
    <mergeCell ref="B1:P1"/>
    <mergeCell ref="B2:P2"/>
    <mergeCell ref="B3:P3"/>
    <mergeCell ref="M6:O6"/>
    <mergeCell ref="G5:O5"/>
    <mergeCell ref="C4:O4"/>
    <mergeCell ref="P4:P7"/>
    <mergeCell ref="A8:B8"/>
    <mergeCell ref="A4:B7"/>
    <mergeCell ref="C5:E5"/>
    <mergeCell ref="F5:F6"/>
    <mergeCell ref="G6:I6"/>
    <mergeCell ref="J6:L6"/>
    <mergeCell ref="A74:B74"/>
    <mergeCell ref="A89:B89"/>
    <mergeCell ref="A104:B104"/>
    <mergeCell ref="A9:B9"/>
    <mergeCell ref="A10:B10"/>
    <mergeCell ref="A11:B11"/>
    <mergeCell ref="A29:B29"/>
    <mergeCell ref="A50:B50"/>
  </mergeCells>
  <printOptions horizontalCentered="1"/>
  <pageMargins left="0.39370078740157483" right="0.39370078740157483" top="0.78740157480314965" bottom="0.78740157480314965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AE3E7-B9CC-4B49-9EDE-3DB58BA5590A}">
  <dimension ref="A1:Y104"/>
  <sheetViews>
    <sheetView showGridLines="0" view="pageBreakPreview" topLeftCell="A59" zoomScale="40" zoomScaleNormal="55" zoomScaleSheetLayoutView="40" workbookViewId="0">
      <selection activeCell="W21" sqref="W21"/>
    </sheetView>
  </sheetViews>
  <sheetFormatPr defaultColWidth="8.75" defaultRowHeight="15" customHeight="1"/>
  <cols>
    <col min="1" max="1" width="6.375" style="1" customWidth="1"/>
    <col min="2" max="2" width="50.625" style="1" customWidth="1"/>
    <col min="3" max="4" width="20.5" style="1" bestFit="1" customWidth="1"/>
    <col min="5" max="5" width="16.625" style="1" bestFit="1" customWidth="1"/>
    <col min="6" max="6" width="20.5" style="1" bestFit="1" customWidth="1"/>
    <col min="7" max="11" width="20.625" style="1" customWidth="1"/>
    <col min="12" max="12" width="20.625" style="1" hidden="1" customWidth="1"/>
    <col min="13" max="14" width="20.625" style="1" customWidth="1"/>
    <col min="15" max="15" width="20.625" style="1" hidden="1" customWidth="1"/>
    <col min="16" max="16" width="20.625" style="1" customWidth="1"/>
    <col min="17" max="16384" width="8.75" style="1"/>
  </cols>
  <sheetData>
    <row r="1" spans="1:25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2"/>
      <c r="R1" s="112"/>
      <c r="S1" s="107"/>
      <c r="T1" s="107"/>
      <c r="U1" s="107"/>
      <c r="V1" s="107"/>
      <c r="W1" s="107"/>
      <c r="X1" s="107"/>
      <c r="Y1" s="107"/>
    </row>
    <row r="2" spans="1:25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2"/>
      <c r="R2" s="112"/>
      <c r="S2" s="107"/>
      <c r="T2" s="107"/>
      <c r="U2" s="107"/>
      <c r="V2" s="107"/>
      <c r="W2" s="107"/>
      <c r="X2" s="107"/>
      <c r="Y2" s="107"/>
    </row>
    <row r="3" spans="1:25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8"/>
      <c r="R3" s="108"/>
      <c r="S3" s="108"/>
      <c r="T3" s="108"/>
      <c r="U3" s="108"/>
      <c r="V3" s="108"/>
      <c r="W3" s="108"/>
      <c r="X3" s="108"/>
      <c r="Y3" s="108"/>
    </row>
    <row r="4" spans="1:25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  <c r="P4" s="68" t="s">
        <v>104</v>
      </c>
    </row>
    <row r="5" spans="1:25" ht="28.5" customHeight="1">
      <c r="A5" s="61"/>
      <c r="B5" s="62"/>
      <c r="C5" s="71" t="s">
        <v>103</v>
      </c>
      <c r="D5" s="102"/>
      <c r="E5" s="72"/>
      <c r="F5" s="73" t="s">
        <v>102</v>
      </c>
      <c r="G5" s="75" t="s">
        <v>101</v>
      </c>
      <c r="H5" s="76"/>
      <c r="I5" s="76"/>
      <c r="J5" s="76"/>
      <c r="K5" s="76"/>
      <c r="L5" s="76"/>
      <c r="M5" s="76"/>
      <c r="N5" s="76"/>
      <c r="O5" s="77"/>
      <c r="P5" s="69"/>
    </row>
    <row r="6" spans="1:25" ht="47.25" customHeight="1">
      <c r="A6" s="61"/>
      <c r="B6" s="62"/>
      <c r="C6" s="20" t="s">
        <v>100</v>
      </c>
      <c r="D6" s="22" t="s">
        <v>99</v>
      </c>
      <c r="E6" s="28" t="s">
        <v>120</v>
      </c>
      <c r="F6" s="74"/>
      <c r="G6" s="75" t="s">
        <v>100</v>
      </c>
      <c r="H6" s="76"/>
      <c r="I6" s="77"/>
      <c r="J6" s="78" t="s">
        <v>99</v>
      </c>
      <c r="K6" s="79"/>
      <c r="L6" s="80"/>
      <c r="M6" s="99" t="s">
        <v>120</v>
      </c>
      <c r="N6" s="100"/>
      <c r="O6" s="101"/>
      <c r="P6" s="69"/>
    </row>
    <row r="7" spans="1:25" ht="47.25" customHeight="1">
      <c r="A7" s="63"/>
      <c r="B7" s="64"/>
      <c r="C7" s="20" t="s">
        <v>98</v>
      </c>
      <c r="D7" s="22" t="s">
        <v>98</v>
      </c>
      <c r="E7" s="28" t="s">
        <v>98</v>
      </c>
      <c r="F7" s="21" t="s">
        <v>98</v>
      </c>
      <c r="G7" s="20" t="s">
        <v>98</v>
      </c>
      <c r="H7" s="20" t="s">
        <v>97</v>
      </c>
      <c r="I7" s="20" t="s">
        <v>96</v>
      </c>
      <c r="J7" s="19" t="s">
        <v>98</v>
      </c>
      <c r="K7" s="19" t="s">
        <v>97</v>
      </c>
      <c r="L7" s="19" t="s">
        <v>96</v>
      </c>
      <c r="M7" s="28" t="s">
        <v>98</v>
      </c>
      <c r="N7" s="28" t="s">
        <v>97</v>
      </c>
      <c r="O7" s="28" t="s">
        <v>96</v>
      </c>
      <c r="P7" s="70"/>
    </row>
    <row r="8" spans="1:25" ht="60.75">
      <c r="A8" s="85" t="s">
        <v>95</v>
      </c>
      <c r="B8" s="86"/>
      <c r="C8" s="18">
        <v>18536200</v>
      </c>
      <c r="D8" s="18">
        <v>18165700</v>
      </c>
      <c r="E8" s="18">
        <v>370500</v>
      </c>
      <c r="F8" s="18">
        <v>14311200</v>
      </c>
      <c r="G8" s="18">
        <f>G9+G10</f>
        <v>3959784.3200000003</v>
      </c>
      <c r="H8" s="18">
        <f t="shared" ref="H8:H39" si="0">G8/C8*100</f>
        <v>21.362438471747179</v>
      </c>
      <c r="I8" s="18">
        <f t="shared" ref="I8:I39" si="1">G8/F8*100</f>
        <v>27.669128514729724</v>
      </c>
      <c r="J8" s="18">
        <f>J9+J10</f>
        <v>3589284.3200000003</v>
      </c>
      <c r="K8" s="18">
        <f t="shared" ref="K8:K39" si="2">J8/D8*100</f>
        <v>19.758579740940345</v>
      </c>
      <c r="L8" s="18">
        <v>26.531488065291519</v>
      </c>
      <c r="M8" s="18">
        <f>M9+M10</f>
        <v>370500</v>
      </c>
      <c r="N8" s="18">
        <f>M8/E8*100</f>
        <v>100</v>
      </c>
      <c r="O8" s="18">
        <v>3.5964838727709765</v>
      </c>
      <c r="P8" s="18" t="s">
        <v>15</v>
      </c>
    </row>
    <row r="9" spans="1:25" ht="60.75">
      <c r="A9" s="87" t="s">
        <v>94</v>
      </c>
      <c r="B9" s="88"/>
      <c r="C9" s="15">
        <v>9487000</v>
      </c>
      <c r="D9" s="15">
        <v>9116500</v>
      </c>
      <c r="E9" s="15">
        <v>370500</v>
      </c>
      <c r="F9" s="15">
        <v>7102500</v>
      </c>
      <c r="G9" s="15">
        <f>G11+G29+G50+G74</f>
        <v>2040758.2</v>
      </c>
      <c r="H9" s="15">
        <f t="shared" si="0"/>
        <v>21.511101507325815</v>
      </c>
      <c r="I9" s="15">
        <f t="shared" si="1"/>
        <v>28.732956001407956</v>
      </c>
      <c r="J9" s="15">
        <f>J11+J29+J50+J74</f>
        <v>1670258.2</v>
      </c>
      <c r="K9" s="15">
        <f t="shared" si="2"/>
        <v>18.321265836669774</v>
      </c>
      <c r="L9" s="15">
        <v>26.429119324181627</v>
      </c>
      <c r="M9" s="15">
        <f>M11+M29+M50+M74</f>
        <v>370500</v>
      </c>
      <c r="N9" s="15">
        <f>M9/E9*100</f>
        <v>100</v>
      </c>
      <c r="O9" s="15">
        <v>7.2467441041886662</v>
      </c>
      <c r="P9" s="15" t="s">
        <v>15</v>
      </c>
    </row>
    <row r="10" spans="1:25" ht="20.25">
      <c r="A10" s="89" t="s">
        <v>93</v>
      </c>
      <c r="B10" s="90"/>
      <c r="C10" s="3">
        <v>9049200</v>
      </c>
      <c r="D10" s="3">
        <v>9049200</v>
      </c>
      <c r="E10" s="3">
        <v>0</v>
      </c>
      <c r="F10" s="3">
        <v>7208700</v>
      </c>
      <c r="G10" s="3">
        <f>G89</f>
        <v>1919026.12</v>
      </c>
      <c r="H10" s="3">
        <f t="shared" si="0"/>
        <v>21.206583123370024</v>
      </c>
      <c r="I10" s="3">
        <f t="shared" si="1"/>
        <v>26.620973545854316</v>
      </c>
      <c r="J10" s="3">
        <f>J89</f>
        <v>1919026.12</v>
      </c>
      <c r="K10" s="3">
        <f t="shared" si="2"/>
        <v>21.206583123370024</v>
      </c>
      <c r="L10" s="3">
        <v>26.632348689777629</v>
      </c>
      <c r="M10" s="3">
        <f>M89</f>
        <v>0</v>
      </c>
      <c r="N10" s="3">
        <v>0</v>
      </c>
      <c r="O10" s="3">
        <v>0</v>
      </c>
      <c r="P10" s="3" t="s">
        <v>15</v>
      </c>
    </row>
    <row r="11" spans="1:25" ht="60.75">
      <c r="A11" s="81" t="s">
        <v>92</v>
      </c>
      <c r="B11" s="82"/>
      <c r="C11" s="15">
        <v>2820400</v>
      </c>
      <c r="D11" s="15">
        <v>2459900</v>
      </c>
      <c r="E11" s="15">
        <v>360500</v>
      </c>
      <c r="F11" s="15">
        <v>2635300</v>
      </c>
      <c r="G11" s="15">
        <f>SUM(G12:G28)</f>
        <v>992717.32000000007</v>
      </c>
      <c r="H11" s="15">
        <f t="shared" si="0"/>
        <v>35.197749255424768</v>
      </c>
      <c r="I11" s="15">
        <f t="shared" si="1"/>
        <v>37.669992790194669</v>
      </c>
      <c r="J11" s="15">
        <f>SUM(J12:J28)</f>
        <v>632217.31999999995</v>
      </c>
      <c r="K11" s="15">
        <f t="shared" si="2"/>
        <v>25.700935810398796</v>
      </c>
      <c r="L11" s="15">
        <v>31.579604599096879</v>
      </c>
      <c r="M11" s="15">
        <f>SUM(M12:M28)</f>
        <v>360500</v>
      </c>
      <c r="N11" s="15">
        <f>M11/E11*100</f>
        <v>100</v>
      </c>
      <c r="O11" s="15">
        <v>19.151519751071984</v>
      </c>
      <c r="P11" s="15" t="s">
        <v>15</v>
      </c>
    </row>
    <row r="12" spans="1:25" ht="20.25">
      <c r="A12" s="9">
        <v>1</v>
      </c>
      <c r="B12" s="8" t="s">
        <v>91</v>
      </c>
      <c r="C12" s="25">
        <v>416200</v>
      </c>
      <c r="D12" s="6">
        <v>416200</v>
      </c>
      <c r="E12" s="6">
        <v>0</v>
      </c>
      <c r="F12" s="6">
        <v>495400</v>
      </c>
      <c r="G12" s="6">
        <v>304976.67</v>
      </c>
      <c r="H12" s="6">
        <f t="shared" si="0"/>
        <v>73.276470446900518</v>
      </c>
      <c r="I12" s="6">
        <f t="shared" si="1"/>
        <v>61.561701655228099</v>
      </c>
      <c r="J12" s="6">
        <v>304976.67</v>
      </c>
      <c r="K12" s="6">
        <f t="shared" si="2"/>
        <v>73.276470446900518</v>
      </c>
      <c r="L12" s="6">
        <v>101.93311869196609</v>
      </c>
      <c r="M12" s="6">
        <v>0</v>
      </c>
      <c r="N12" s="6">
        <v>0</v>
      </c>
      <c r="O12" s="6">
        <v>0</v>
      </c>
      <c r="P12" s="24"/>
    </row>
    <row r="13" spans="1:25" ht="60.75">
      <c r="A13" s="9">
        <v>2</v>
      </c>
      <c r="B13" s="8" t="s">
        <v>90</v>
      </c>
      <c r="C13" s="25">
        <v>941200</v>
      </c>
      <c r="D13" s="6">
        <v>580700</v>
      </c>
      <c r="E13" s="6">
        <v>360500</v>
      </c>
      <c r="F13" s="6">
        <v>1139900</v>
      </c>
      <c r="G13" s="6">
        <f>J13+M13</f>
        <v>501480.65</v>
      </c>
      <c r="H13" s="6">
        <f t="shared" si="0"/>
        <v>53.280987037824055</v>
      </c>
      <c r="I13" s="6">
        <f t="shared" si="1"/>
        <v>43.993389771032547</v>
      </c>
      <c r="J13" s="6">
        <v>140980.65</v>
      </c>
      <c r="K13" s="6">
        <f t="shared" si="2"/>
        <v>24.277707938694679</v>
      </c>
      <c r="L13" s="6">
        <v>12.367808579699973</v>
      </c>
      <c r="M13" s="6">
        <v>360500</v>
      </c>
      <c r="N13" s="6">
        <f>M13/E13*100</f>
        <v>100</v>
      </c>
      <c r="O13" s="6">
        <v>44.275813667865606</v>
      </c>
      <c r="P13" s="24"/>
    </row>
    <row r="14" spans="1:25" ht="20.25">
      <c r="A14" s="9">
        <v>3</v>
      </c>
      <c r="B14" s="8" t="s">
        <v>89</v>
      </c>
      <c r="C14" s="25">
        <v>46000</v>
      </c>
      <c r="D14" s="6">
        <v>46000</v>
      </c>
      <c r="E14" s="6">
        <v>0</v>
      </c>
      <c r="F14" s="6">
        <v>29000</v>
      </c>
      <c r="G14" s="6">
        <v>19415</v>
      </c>
      <c r="H14" s="6">
        <f t="shared" si="0"/>
        <v>42.206521739130437</v>
      </c>
      <c r="I14" s="6">
        <f t="shared" si="1"/>
        <v>66.948275862068968</v>
      </c>
      <c r="J14" s="6">
        <v>19415</v>
      </c>
      <c r="K14" s="6">
        <f t="shared" si="2"/>
        <v>42.206521739130437</v>
      </c>
      <c r="L14" s="6">
        <v>66.948275862068968</v>
      </c>
      <c r="M14" s="6">
        <v>0</v>
      </c>
      <c r="N14" s="6">
        <v>0</v>
      </c>
      <c r="O14" s="6">
        <v>0</v>
      </c>
      <c r="P14" s="24"/>
    </row>
    <row r="15" spans="1:25" ht="20.25">
      <c r="A15" s="9">
        <v>4</v>
      </c>
      <c r="B15" s="8" t="s">
        <v>88</v>
      </c>
      <c r="C15" s="25">
        <v>62000</v>
      </c>
      <c r="D15" s="6">
        <v>62000</v>
      </c>
      <c r="E15" s="6">
        <v>0</v>
      </c>
      <c r="F15" s="6">
        <v>31000</v>
      </c>
      <c r="G15" s="6">
        <v>480</v>
      </c>
      <c r="H15" s="6">
        <f t="shared" si="0"/>
        <v>0.77419354838709675</v>
      </c>
      <c r="I15" s="6">
        <f t="shared" si="1"/>
        <v>1.5483870967741935</v>
      </c>
      <c r="J15" s="6">
        <v>480</v>
      </c>
      <c r="K15" s="6">
        <f t="shared" si="2"/>
        <v>0.77419354838709675</v>
      </c>
      <c r="L15" s="6">
        <v>1.5483870967741937</v>
      </c>
      <c r="M15" s="6">
        <v>0</v>
      </c>
      <c r="N15" s="6">
        <v>0</v>
      </c>
      <c r="O15" s="6">
        <v>0</v>
      </c>
      <c r="P15" s="24"/>
    </row>
    <row r="16" spans="1:25" ht="20.25">
      <c r="A16" s="9">
        <v>5</v>
      </c>
      <c r="B16" s="8" t="s">
        <v>87</v>
      </c>
      <c r="C16" s="25">
        <v>83000</v>
      </c>
      <c r="D16" s="6">
        <v>83000</v>
      </c>
      <c r="E16" s="6">
        <v>0</v>
      </c>
      <c r="F16" s="6">
        <v>37000</v>
      </c>
      <c r="G16" s="6">
        <v>3340</v>
      </c>
      <c r="H16" s="6">
        <f t="shared" si="0"/>
        <v>4.024096385542169</v>
      </c>
      <c r="I16" s="6">
        <f t="shared" si="1"/>
        <v>9.0270270270270263</v>
      </c>
      <c r="J16" s="6">
        <v>3340</v>
      </c>
      <c r="K16" s="6">
        <f t="shared" si="2"/>
        <v>4.024096385542169</v>
      </c>
      <c r="L16" s="6">
        <v>9.0270270270270263</v>
      </c>
      <c r="M16" s="6">
        <v>0</v>
      </c>
      <c r="N16" s="6">
        <v>0</v>
      </c>
      <c r="O16" s="6">
        <v>0</v>
      </c>
      <c r="P16" s="24"/>
    </row>
    <row r="17" spans="1:16" ht="20.25">
      <c r="A17" s="9">
        <v>6</v>
      </c>
      <c r="B17" s="8" t="s">
        <v>86</v>
      </c>
      <c r="C17" s="25">
        <v>405000</v>
      </c>
      <c r="D17" s="6">
        <v>405000</v>
      </c>
      <c r="E17" s="6">
        <v>0</v>
      </c>
      <c r="F17" s="6">
        <v>328000</v>
      </c>
      <c r="G17" s="6">
        <v>84000</v>
      </c>
      <c r="H17" s="6">
        <f t="shared" si="0"/>
        <v>20.74074074074074</v>
      </c>
      <c r="I17" s="6">
        <f t="shared" si="1"/>
        <v>25.609756097560975</v>
      </c>
      <c r="J17" s="6">
        <v>84000</v>
      </c>
      <c r="K17" s="6">
        <f t="shared" si="2"/>
        <v>20.74074074074074</v>
      </c>
      <c r="L17" s="6">
        <v>25.609756097560972</v>
      </c>
      <c r="M17" s="6">
        <v>0</v>
      </c>
      <c r="N17" s="6">
        <v>0</v>
      </c>
      <c r="O17" s="6">
        <v>0</v>
      </c>
      <c r="P17" s="24"/>
    </row>
    <row r="18" spans="1:16" ht="20.25">
      <c r="A18" s="9">
        <v>7</v>
      </c>
      <c r="B18" s="8" t="s">
        <v>85</v>
      </c>
      <c r="C18" s="25">
        <v>277000</v>
      </c>
      <c r="D18" s="6">
        <v>277000</v>
      </c>
      <c r="E18" s="6">
        <v>0</v>
      </c>
      <c r="F18" s="6">
        <v>211000</v>
      </c>
      <c r="G18" s="6">
        <v>62880</v>
      </c>
      <c r="H18" s="6">
        <f t="shared" si="0"/>
        <v>22.700361010830324</v>
      </c>
      <c r="I18" s="6">
        <f t="shared" si="1"/>
        <v>29.800947867298579</v>
      </c>
      <c r="J18" s="6">
        <v>62880</v>
      </c>
      <c r="K18" s="6">
        <f t="shared" si="2"/>
        <v>22.700361010830324</v>
      </c>
      <c r="L18" s="6">
        <v>29.800947867298579</v>
      </c>
      <c r="M18" s="6">
        <v>0</v>
      </c>
      <c r="N18" s="6">
        <v>0</v>
      </c>
      <c r="O18" s="6">
        <v>0</v>
      </c>
      <c r="P18" s="24"/>
    </row>
    <row r="19" spans="1:16" ht="20.25">
      <c r="A19" s="9">
        <v>8</v>
      </c>
      <c r="B19" s="8" t="s">
        <v>84</v>
      </c>
      <c r="C19" s="25">
        <v>57000</v>
      </c>
      <c r="D19" s="6">
        <v>57000</v>
      </c>
      <c r="E19" s="6">
        <v>0</v>
      </c>
      <c r="F19" s="6">
        <v>35000</v>
      </c>
      <c r="G19" s="6">
        <v>0</v>
      </c>
      <c r="H19" s="6">
        <f t="shared" si="0"/>
        <v>0</v>
      </c>
      <c r="I19" s="6">
        <f t="shared" si="1"/>
        <v>0</v>
      </c>
      <c r="J19" s="6">
        <v>0</v>
      </c>
      <c r="K19" s="6">
        <f t="shared" si="2"/>
        <v>0</v>
      </c>
      <c r="L19" s="6">
        <v>0</v>
      </c>
      <c r="M19" s="6">
        <v>0</v>
      </c>
      <c r="N19" s="6">
        <v>0</v>
      </c>
      <c r="O19" s="6">
        <v>0</v>
      </c>
      <c r="P19" s="24"/>
    </row>
    <row r="20" spans="1:16" ht="20.25">
      <c r="A20" s="9">
        <v>9</v>
      </c>
      <c r="B20" s="8" t="s">
        <v>83</v>
      </c>
      <c r="C20" s="25">
        <v>65000</v>
      </c>
      <c r="D20" s="6">
        <v>65000</v>
      </c>
      <c r="E20" s="6">
        <v>0</v>
      </c>
      <c r="F20" s="6">
        <v>47000</v>
      </c>
      <c r="G20" s="6">
        <v>2640</v>
      </c>
      <c r="H20" s="6">
        <f t="shared" si="0"/>
        <v>4.0615384615384613</v>
      </c>
      <c r="I20" s="6">
        <f t="shared" si="1"/>
        <v>5.6170212765957448</v>
      </c>
      <c r="J20" s="6">
        <v>2640</v>
      </c>
      <c r="K20" s="6">
        <f t="shared" si="2"/>
        <v>4.0615384615384613</v>
      </c>
      <c r="L20" s="6">
        <v>5.6170212765957448</v>
      </c>
      <c r="M20" s="6">
        <v>0</v>
      </c>
      <c r="N20" s="6">
        <v>0</v>
      </c>
      <c r="O20" s="6">
        <v>0</v>
      </c>
      <c r="P20" s="24"/>
    </row>
    <row r="21" spans="1:16" ht="20.25">
      <c r="A21" s="9">
        <v>10</v>
      </c>
      <c r="B21" s="8" t="s">
        <v>82</v>
      </c>
      <c r="C21" s="25">
        <v>61000</v>
      </c>
      <c r="D21" s="6">
        <v>61000</v>
      </c>
      <c r="E21" s="6">
        <v>0</v>
      </c>
      <c r="F21" s="6">
        <v>39000</v>
      </c>
      <c r="G21" s="6">
        <v>1240</v>
      </c>
      <c r="H21" s="6">
        <f t="shared" si="0"/>
        <v>2.0327868852459017</v>
      </c>
      <c r="I21" s="6">
        <f t="shared" si="1"/>
        <v>3.1794871794871797</v>
      </c>
      <c r="J21" s="6">
        <v>1240</v>
      </c>
      <c r="K21" s="6">
        <f t="shared" si="2"/>
        <v>2.0327868852459017</v>
      </c>
      <c r="L21" s="6">
        <v>3.1794871794871797</v>
      </c>
      <c r="M21" s="6">
        <v>0</v>
      </c>
      <c r="N21" s="6">
        <v>0</v>
      </c>
      <c r="O21" s="6">
        <v>0</v>
      </c>
      <c r="P21" s="24"/>
    </row>
    <row r="22" spans="1:16" ht="20.25">
      <c r="A22" s="9">
        <v>11</v>
      </c>
      <c r="B22" s="8" t="s">
        <v>81</v>
      </c>
      <c r="C22" s="25">
        <v>55000</v>
      </c>
      <c r="D22" s="6">
        <v>55000</v>
      </c>
      <c r="E22" s="6">
        <v>0</v>
      </c>
      <c r="F22" s="6">
        <v>33000</v>
      </c>
      <c r="G22" s="6">
        <v>0</v>
      </c>
      <c r="H22" s="6">
        <f t="shared" si="0"/>
        <v>0</v>
      </c>
      <c r="I22" s="6">
        <f t="shared" si="1"/>
        <v>0</v>
      </c>
      <c r="J22" s="6">
        <v>0</v>
      </c>
      <c r="K22" s="6">
        <f t="shared" si="2"/>
        <v>0</v>
      </c>
      <c r="L22" s="6">
        <v>0</v>
      </c>
      <c r="M22" s="6">
        <v>0</v>
      </c>
      <c r="N22" s="6">
        <v>0</v>
      </c>
      <c r="O22" s="6">
        <v>0</v>
      </c>
      <c r="P22" s="24"/>
    </row>
    <row r="23" spans="1:16" ht="20.25">
      <c r="A23" s="9">
        <v>12</v>
      </c>
      <c r="B23" s="8" t="s">
        <v>80</v>
      </c>
      <c r="C23" s="25">
        <v>49000</v>
      </c>
      <c r="D23" s="6">
        <v>49000</v>
      </c>
      <c r="E23" s="6">
        <v>0</v>
      </c>
      <c r="F23" s="6">
        <v>31000</v>
      </c>
      <c r="G23" s="6">
        <v>500</v>
      </c>
      <c r="H23" s="6">
        <f t="shared" si="0"/>
        <v>1.0204081632653061</v>
      </c>
      <c r="I23" s="6">
        <f t="shared" si="1"/>
        <v>1.6129032258064515</v>
      </c>
      <c r="J23" s="6">
        <v>500</v>
      </c>
      <c r="K23" s="6">
        <f t="shared" si="2"/>
        <v>1.0204081632653061</v>
      </c>
      <c r="L23" s="6">
        <v>1.6129032258064517</v>
      </c>
      <c r="M23" s="6">
        <v>0</v>
      </c>
      <c r="N23" s="6">
        <v>0</v>
      </c>
      <c r="O23" s="6">
        <v>0</v>
      </c>
      <c r="P23" s="24"/>
    </row>
    <row r="24" spans="1:16" ht="20.25">
      <c r="A24" s="9">
        <v>13</v>
      </c>
      <c r="B24" s="8" t="s">
        <v>79</v>
      </c>
      <c r="C24" s="25">
        <v>68000</v>
      </c>
      <c r="D24" s="6">
        <v>68000</v>
      </c>
      <c r="E24" s="6">
        <v>0</v>
      </c>
      <c r="F24" s="6">
        <v>43000</v>
      </c>
      <c r="G24" s="6">
        <v>9685</v>
      </c>
      <c r="H24" s="6">
        <f t="shared" si="0"/>
        <v>14.242647058823529</v>
      </c>
      <c r="I24" s="6">
        <f t="shared" si="1"/>
        <v>22.523255813953487</v>
      </c>
      <c r="J24" s="6">
        <v>9685</v>
      </c>
      <c r="K24" s="6">
        <f t="shared" si="2"/>
        <v>14.242647058823529</v>
      </c>
      <c r="L24" s="6">
        <v>22.523255813953487</v>
      </c>
      <c r="M24" s="6">
        <v>0</v>
      </c>
      <c r="N24" s="6">
        <v>0</v>
      </c>
      <c r="O24" s="6">
        <v>0</v>
      </c>
      <c r="P24" s="24"/>
    </row>
    <row r="25" spans="1:16" ht="20.25">
      <c r="A25" s="9">
        <v>14</v>
      </c>
      <c r="B25" s="8" t="s">
        <v>78</v>
      </c>
      <c r="C25" s="25">
        <v>55000</v>
      </c>
      <c r="D25" s="6">
        <v>55000</v>
      </c>
      <c r="E25" s="6">
        <v>0</v>
      </c>
      <c r="F25" s="6">
        <v>33000</v>
      </c>
      <c r="G25" s="6">
        <v>980</v>
      </c>
      <c r="H25" s="6">
        <f t="shared" si="0"/>
        <v>1.781818181818182</v>
      </c>
      <c r="I25" s="6">
        <f t="shared" si="1"/>
        <v>2.9696969696969697</v>
      </c>
      <c r="J25" s="6">
        <v>980</v>
      </c>
      <c r="K25" s="6">
        <f t="shared" si="2"/>
        <v>1.781818181818182</v>
      </c>
      <c r="L25" s="6">
        <v>2.9696969696969697</v>
      </c>
      <c r="M25" s="6">
        <v>0</v>
      </c>
      <c r="N25" s="6">
        <v>0</v>
      </c>
      <c r="O25" s="6">
        <v>0</v>
      </c>
      <c r="P25" s="24"/>
    </row>
    <row r="26" spans="1:16" ht="20.25">
      <c r="A26" s="9">
        <v>15</v>
      </c>
      <c r="B26" s="8" t="s">
        <v>77</v>
      </c>
      <c r="C26" s="25">
        <v>49000</v>
      </c>
      <c r="D26" s="6">
        <v>49000</v>
      </c>
      <c r="E26" s="6">
        <v>0</v>
      </c>
      <c r="F26" s="6">
        <v>31000</v>
      </c>
      <c r="G26" s="6">
        <v>0</v>
      </c>
      <c r="H26" s="6">
        <f t="shared" si="0"/>
        <v>0</v>
      </c>
      <c r="I26" s="6">
        <f t="shared" si="1"/>
        <v>0</v>
      </c>
      <c r="J26" s="6">
        <v>0</v>
      </c>
      <c r="K26" s="6">
        <f t="shared" si="2"/>
        <v>0</v>
      </c>
      <c r="L26" s="6">
        <v>0</v>
      </c>
      <c r="M26" s="6">
        <v>0</v>
      </c>
      <c r="N26" s="6">
        <v>0</v>
      </c>
      <c r="O26" s="6">
        <v>0</v>
      </c>
      <c r="P26" s="24"/>
    </row>
    <row r="27" spans="1:16" ht="20.25">
      <c r="A27" s="9">
        <v>16</v>
      </c>
      <c r="B27" s="8" t="s">
        <v>76</v>
      </c>
      <c r="C27" s="25">
        <v>41000</v>
      </c>
      <c r="D27" s="6">
        <v>41000</v>
      </c>
      <c r="E27" s="6">
        <v>0</v>
      </c>
      <c r="F27" s="6">
        <v>27000</v>
      </c>
      <c r="G27" s="6">
        <v>740</v>
      </c>
      <c r="H27" s="6">
        <f t="shared" si="0"/>
        <v>1.8048780487804876</v>
      </c>
      <c r="I27" s="6">
        <f t="shared" si="1"/>
        <v>2.7407407407407409</v>
      </c>
      <c r="J27" s="6">
        <v>740</v>
      </c>
      <c r="K27" s="6">
        <f t="shared" si="2"/>
        <v>1.8048780487804876</v>
      </c>
      <c r="L27" s="6">
        <v>2.7407407407407409</v>
      </c>
      <c r="M27" s="6">
        <v>0</v>
      </c>
      <c r="N27" s="6">
        <v>0</v>
      </c>
      <c r="O27" s="6">
        <v>0</v>
      </c>
      <c r="P27" s="24"/>
    </row>
    <row r="28" spans="1:16" ht="20.25">
      <c r="A28" s="9">
        <v>17</v>
      </c>
      <c r="B28" s="8" t="s">
        <v>75</v>
      </c>
      <c r="C28" s="25">
        <v>90000</v>
      </c>
      <c r="D28" s="6">
        <v>90000</v>
      </c>
      <c r="E28" s="6">
        <v>0</v>
      </c>
      <c r="F28" s="6">
        <v>45000</v>
      </c>
      <c r="G28" s="6">
        <v>360</v>
      </c>
      <c r="H28" s="6">
        <f t="shared" si="0"/>
        <v>0.4</v>
      </c>
      <c r="I28" s="6">
        <f t="shared" si="1"/>
        <v>0.8</v>
      </c>
      <c r="J28" s="6">
        <v>360</v>
      </c>
      <c r="K28" s="6">
        <f t="shared" si="2"/>
        <v>0.4</v>
      </c>
      <c r="L28" s="6">
        <v>0.8</v>
      </c>
      <c r="M28" s="6">
        <v>0</v>
      </c>
      <c r="N28" s="6">
        <v>0</v>
      </c>
      <c r="O28" s="6">
        <v>0</v>
      </c>
      <c r="P28" s="24"/>
    </row>
    <row r="29" spans="1:16" ht="20.25">
      <c r="A29" s="81" t="s">
        <v>74</v>
      </c>
      <c r="B29" s="82"/>
      <c r="C29" s="15">
        <v>1823000</v>
      </c>
      <c r="D29" s="15">
        <v>1823000</v>
      </c>
      <c r="E29" s="15">
        <v>0</v>
      </c>
      <c r="F29" s="15">
        <v>1160000</v>
      </c>
      <c r="G29" s="15">
        <f>SUM(G30:G49)</f>
        <v>193624.75</v>
      </c>
      <c r="H29" s="15">
        <f t="shared" si="0"/>
        <v>10.621215030170049</v>
      </c>
      <c r="I29" s="15">
        <f t="shared" si="1"/>
        <v>16.691788793103449</v>
      </c>
      <c r="J29" s="15">
        <f>SUM(J30:J49)</f>
        <v>193624.75</v>
      </c>
      <c r="K29" s="15">
        <f t="shared" si="2"/>
        <v>10.621215030170049</v>
      </c>
      <c r="L29" s="15">
        <v>16.746099137931033</v>
      </c>
      <c r="M29" s="15">
        <f>SUM(M30:M49)</f>
        <v>0</v>
      </c>
      <c r="N29" s="15">
        <v>0</v>
      </c>
      <c r="O29" s="15">
        <v>0</v>
      </c>
      <c r="P29" s="15" t="s">
        <v>15</v>
      </c>
    </row>
    <row r="30" spans="1:16" ht="20.25">
      <c r="A30" s="9">
        <v>1</v>
      </c>
      <c r="B30" s="8" t="s">
        <v>73</v>
      </c>
      <c r="C30" s="25">
        <v>62000</v>
      </c>
      <c r="D30" s="6">
        <v>62000</v>
      </c>
      <c r="E30" s="6">
        <v>0</v>
      </c>
      <c r="F30" s="6">
        <v>85000</v>
      </c>
      <c r="G30" s="6">
        <v>43221.75</v>
      </c>
      <c r="H30" s="6">
        <f t="shared" si="0"/>
        <v>69.712500000000006</v>
      </c>
      <c r="I30" s="6">
        <f t="shared" si="1"/>
        <v>50.849117647058826</v>
      </c>
      <c r="J30" s="6">
        <v>43221.75</v>
      </c>
      <c r="K30" s="6">
        <f t="shared" si="2"/>
        <v>69.712500000000006</v>
      </c>
      <c r="L30" s="6">
        <v>50.849117647058819</v>
      </c>
      <c r="M30" s="6">
        <v>0</v>
      </c>
      <c r="N30" s="6">
        <v>0</v>
      </c>
      <c r="O30" s="6">
        <v>0</v>
      </c>
      <c r="P30" s="24"/>
    </row>
    <row r="31" spans="1:16" ht="20.25">
      <c r="A31" s="9">
        <v>2</v>
      </c>
      <c r="B31" s="8" t="s">
        <v>72</v>
      </c>
      <c r="C31" s="25">
        <v>64000</v>
      </c>
      <c r="D31" s="6">
        <v>64000</v>
      </c>
      <c r="E31" s="6">
        <v>0</v>
      </c>
      <c r="F31" s="6">
        <v>37000</v>
      </c>
      <c r="G31" s="6">
        <v>480</v>
      </c>
      <c r="H31" s="6">
        <f t="shared" si="0"/>
        <v>0.75</v>
      </c>
      <c r="I31" s="6">
        <f t="shared" si="1"/>
        <v>1.2972972972972971</v>
      </c>
      <c r="J31" s="6">
        <v>480</v>
      </c>
      <c r="K31" s="6">
        <f t="shared" si="2"/>
        <v>0.75</v>
      </c>
      <c r="L31" s="6">
        <v>1.2972972972972974</v>
      </c>
      <c r="M31" s="6">
        <v>0</v>
      </c>
      <c r="N31" s="6">
        <v>0</v>
      </c>
      <c r="O31" s="6">
        <v>0</v>
      </c>
      <c r="P31" s="24"/>
    </row>
    <row r="32" spans="1:16" ht="20.25">
      <c r="A32" s="9">
        <v>3</v>
      </c>
      <c r="B32" s="8" t="s">
        <v>71</v>
      </c>
      <c r="C32" s="25">
        <v>77000</v>
      </c>
      <c r="D32" s="6">
        <v>77000</v>
      </c>
      <c r="E32" s="6">
        <v>0</v>
      </c>
      <c r="F32" s="6">
        <v>33000</v>
      </c>
      <c r="G32" s="6">
        <v>13965</v>
      </c>
      <c r="H32" s="6">
        <f t="shared" si="0"/>
        <v>18.136363636363637</v>
      </c>
      <c r="I32" s="6">
        <f t="shared" si="1"/>
        <v>42.318181818181813</v>
      </c>
      <c r="J32" s="6">
        <v>13965</v>
      </c>
      <c r="K32" s="6">
        <f t="shared" si="2"/>
        <v>18.136363636363637</v>
      </c>
      <c r="L32" s="6">
        <v>42.318181818181813</v>
      </c>
      <c r="M32" s="6">
        <v>0</v>
      </c>
      <c r="N32" s="6">
        <v>0</v>
      </c>
      <c r="O32" s="6">
        <v>0</v>
      </c>
      <c r="P32" s="24"/>
    </row>
    <row r="33" spans="1:16" ht="20.25">
      <c r="A33" s="9">
        <v>4</v>
      </c>
      <c r="B33" s="8" t="s">
        <v>70</v>
      </c>
      <c r="C33" s="25">
        <v>71000</v>
      </c>
      <c r="D33" s="6">
        <v>71000</v>
      </c>
      <c r="E33" s="6">
        <v>0</v>
      </c>
      <c r="F33" s="6">
        <v>35000</v>
      </c>
      <c r="G33" s="6">
        <v>5370</v>
      </c>
      <c r="H33" s="6">
        <f t="shared" si="0"/>
        <v>7.563380281690141</v>
      </c>
      <c r="I33" s="6">
        <f t="shared" si="1"/>
        <v>15.342857142857143</v>
      </c>
      <c r="J33" s="6">
        <v>5370</v>
      </c>
      <c r="K33" s="6">
        <f t="shared" si="2"/>
        <v>7.563380281690141</v>
      </c>
      <c r="L33" s="6">
        <v>17.142857142857142</v>
      </c>
      <c r="M33" s="6">
        <v>0</v>
      </c>
      <c r="N33" s="6">
        <v>0</v>
      </c>
      <c r="O33" s="6">
        <v>0</v>
      </c>
      <c r="P33" s="24"/>
    </row>
    <row r="34" spans="1:16" ht="20.25">
      <c r="A34" s="9">
        <v>5</v>
      </c>
      <c r="B34" s="8" t="s">
        <v>69</v>
      </c>
      <c r="C34" s="25">
        <v>354000</v>
      </c>
      <c r="D34" s="6">
        <v>354000</v>
      </c>
      <c r="E34" s="6">
        <v>0</v>
      </c>
      <c r="F34" s="6">
        <v>264000</v>
      </c>
      <c r="G34" s="6">
        <v>47960</v>
      </c>
      <c r="H34" s="6">
        <f t="shared" si="0"/>
        <v>13.548022598870057</v>
      </c>
      <c r="I34" s="6">
        <f t="shared" si="1"/>
        <v>18.166666666666668</v>
      </c>
      <c r="J34" s="6">
        <v>47960</v>
      </c>
      <c r="K34" s="6">
        <f t="shared" si="2"/>
        <v>13.548022598870057</v>
      </c>
      <c r="L34" s="6">
        <v>18.166666666666664</v>
      </c>
      <c r="M34" s="6">
        <v>0</v>
      </c>
      <c r="N34" s="6">
        <v>0</v>
      </c>
      <c r="O34" s="6">
        <v>0</v>
      </c>
      <c r="P34" s="24"/>
    </row>
    <row r="35" spans="1:16" ht="20.25">
      <c r="A35" s="9">
        <v>6</v>
      </c>
      <c r="B35" s="8" t="s">
        <v>68</v>
      </c>
      <c r="C35" s="25">
        <v>53000</v>
      </c>
      <c r="D35" s="6">
        <v>53000</v>
      </c>
      <c r="E35" s="6">
        <v>0</v>
      </c>
      <c r="F35" s="6">
        <v>29000</v>
      </c>
      <c r="G35" s="6">
        <v>5520</v>
      </c>
      <c r="H35" s="6">
        <f t="shared" si="0"/>
        <v>10.415094339622641</v>
      </c>
      <c r="I35" s="6">
        <f t="shared" si="1"/>
        <v>19.034482758620687</v>
      </c>
      <c r="J35" s="6">
        <v>5520</v>
      </c>
      <c r="K35" s="6">
        <f t="shared" si="2"/>
        <v>10.415094339622641</v>
      </c>
      <c r="L35" s="6">
        <v>19.03448275862069</v>
      </c>
      <c r="M35" s="6">
        <v>0</v>
      </c>
      <c r="N35" s="6">
        <v>0</v>
      </c>
      <c r="O35" s="6">
        <v>0</v>
      </c>
      <c r="P35" s="24"/>
    </row>
    <row r="36" spans="1:16" ht="20.25">
      <c r="A36" s="9">
        <v>7</v>
      </c>
      <c r="B36" s="8" t="s">
        <v>67</v>
      </c>
      <c r="C36" s="25">
        <v>49000</v>
      </c>
      <c r="D36" s="6">
        <v>49000</v>
      </c>
      <c r="E36" s="6">
        <v>0</v>
      </c>
      <c r="F36" s="6">
        <v>31000</v>
      </c>
      <c r="G36" s="6">
        <v>860</v>
      </c>
      <c r="H36" s="6">
        <f t="shared" si="0"/>
        <v>1.7551020408163265</v>
      </c>
      <c r="I36" s="6">
        <f t="shared" si="1"/>
        <v>2.7741935483870965</v>
      </c>
      <c r="J36" s="6">
        <v>860</v>
      </c>
      <c r="K36" s="6">
        <f t="shared" si="2"/>
        <v>1.7551020408163265</v>
      </c>
      <c r="L36" s="6">
        <v>2.7741935483870965</v>
      </c>
      <c r="M36" s="6">
        <v>0</v>
      </c>
      <c r="N36" s="6">
        <v>0</v>
      </c>
      <c r="O36" s="6">
        <v>0</v>
      </c>
      <c r="P36" s="24"/>
    </row>
    <row r="37" spans="1:16" ht="20.25">
      <c r="A37" s="9">
        <v>8</v>
      </c>
      <c r="B37" s="8" t="s">
        <v>66</v>
      </c>
      <c r="C37" s="25">
        <v>56000</v>
      </c>
      <c r="D37" s="6">
        <v>56000</v>
      </c>
      <c r="E37" s="6">
        <v>0</v>
      </c>
      <c r="F37" s="6">
        <v>29000</v>
      </c>
      <c r="G37" s="6">
        <v>0</v>
      </c>
      <c r="H37" s="6">
        <f t="shared" si="0"/>
        <v>0</v>
      </c>
      <c r="I37" s="6">
        <f t="shared" si="1"/>
        <v>0</v>
      </c>
      <c r="J37" s="6">
        <v>0</v>
      </c>
      <c r="K37" s="6">
        <f t="shared" si="2"/>
        <v>0</v>
      </c>
      <c r="L37" s="6">
        <v>0</v>
      </c>
      <c r="M37" s="6">
        <v>0</v>
      </c>
      <c r="N37" s="6">
        <v>0</v>
      </c>
      <c r="O37" s="6">
        <v>0</v>
      </c>
      <c r="P37" s="24"/>
    </row>
    <row r="38" spans="1:16" ht="20.25">
      <c r="A38" s="9">
        <v>9</v>
      </c>
      <c r="B38" s="8" t="s">
        <v>65</v>
      </c>
      <c r="C38" s="25">
        <v>86000</v>
      </c>
      <c r="D38" s="6">
        <v>86000</v>
      </c>
      <c r="E38" s="6">
        <v>0</v>
      </c>
      <c r="F38" s="6">
        <v>35000</v>
      </c>
      <c r="G38" s="6">
        <v>0</v>
      </c>
      <c r="H38" s="6">
        <f t="shared" si="0"/>
        <v>0</v>
      </c>
      <c r="I38" s="6">
        <f t="shared" si="1"/>
        <v>0</v>
      </c>
      <c r="J38" s="6">
        <v>0</v>
      </c>
      <c r="K38" s="6">
        <f t="shared" si="2"/>
        <v>0</v>
      </c>
      <c r="L38" s="6">
        <v>0</v>
      </c>
      <c r="M38" s="6">
        <v>0</v>
      </c>
      <c r="N38" s="6">
        <v>0</v>
      </c>
      <c r="O38" s="6">
        <v>0</v>
      </c>
      <c r="P38" s="24"/>
    </row>
    <row r="39" spans="1:16" ht="20.25">
      <c r="A39" s="9">
        <v>10</v>
      </c>
      <c r="B39" s="8" t="s">
        <v>64</v>
      </c>
      <c r="C39" s="25">
        <v>37000</v>
      </c>
      <c r="D39" s="6">
        <v>37000</v>
      </c>
      <c r="E39" s="6">
        <v>0</v>
      </c>
      <c r="F39" s="6">
        <v>27000</v>
      </c>
      <c r="G39" s="6">
        <v>3918</v>
      </c>
      <c r="H39" s="6">
        <f t="shared" si="0"/>
        <v>10.58918918918919</v>
      </c>
      <c r="I39" s="6">
        <f t="shared" si="1"/>
        <v>14.511111111111111</v>
      </c>
      <c r="J39" s="6">
        <v>3918</v>
      </c>
      <c r="K39" s="6">
        <f t="shared" si="2"/>
        <v>10.58918918918919</v>
      </c>
      <c r="L39" s="6">
        <v>14.511111111111111</v>
      </c>
      <c r="M39" s="6">
        <v>0</v>
      </c>
      <c r="N39" s="6">
        <v>0</v>
      </c>
      <c r="O39" s="6">
        <v>0</v>
      </c>
      <c r="P39" s="24"/>
    </row>
    <row r="40" spans="1:16" ht="20.25">
      <c r="A40" s="9">
        <v>11</v>
      </c>
      <c r="B40" s="8" t="s">
        <v>63</v>
      </c>
      <c r="C40" s="25">
        <v>77000</v>
      </c>
      <c r="D40" s="6">
        <v>77000</v>
      </c>
      <c r="E40" s="6">
        <v>0</v>
      </c>
      <c r="F40" s="6">
        <v>33000</v>
      </c>
      <c r="G40" s="6">
        <v>0</v>
      </c>
      <c r="H40" s="6">
        <f t="shared" ref="H40:H71" si="3">G40/C40*100</f>
        <v>0</v>
      </c>
      <c r="I40" s="6">
        <f t="shared" ref="I40:I71" si="4">G40/F40*100</f>
        <v>0</v>
      </c>
      <c r="J40" s="6">
        <v>0</v>
      </c>
      <c r="K40" s="6">
        <f t="shared" ref="K40:K71" si="5">J40/D40*100</f>
        <v>0</v>
      </c>
      <c r="L40" s="6">
        <v>0</v>
      </c>
      <c r="M40" s="6">
        <v>0</v>
      </c>
      <c r="N40" s="6">
        <v>0</v>
      </c>
      <c r="O40" s="6">
        <v>0</v>
      </c>
      <c r="P40" s="24"/>
    </row>
    <row r="41" spans="1:16" ht="20.25">
      <c r="A41" s="9">
        <v>12</v>
      </c>
      <c r="B41" s="8" t="s">
        <v>62</v>
      </c>
      <c r="C41" s="25">
        <v>84000</v>
      </c>
      <c r="D41" s="6">
        <v>84000</v>
      </c>
      <c r="E41" s="6">
        <v>0</v>
      </c>
      <c r="F41" s="6">
        <v>43000</v>
      </c>
      <c r="G41" s="6">
        <v>0</v>
      </c>
      <c r="H41" s="6">
        <f t="shared" si="3"/>
        <v>0</v>
      </c>
      <c r="I41" s="6">
        <f t="shared" si="4"/>
        <v>0</v>
      </c>
      <c r="J41" s="6">
        <v>0</v>
      </c>
      <c r="K41" s="6">
        <f t="shared" si="5"/>
        <v>0</v>
      </c>
      <c r="L41" s="6">
        <v>0</v>
      </c>
      <c r="M41" s="6">
        <v>0</v>
      </c>
      <c r="N41" s="6">
        <v>0</v>
      </c>
      <c r="O41" s="6">
        <v>0</v>
      </c>
      <c r="P41" s="24"/>
    </row>
    <row r="42" spans="1:16" ht="20.25">
      <c r="A42" s="9">
        <v>13</v>
      </c>
      <c r="B42" s="8" t="s">
        <v>61</v>
      </c>
      <c r="C42" s="25">
        <v>62000</v>
      </c>
      <c r="D42" s="6">
        <v>62000</v>
      </c>
      <c r="E42" s="6">
        <v>0</v>
      </c>
      <c r="F42" s="6">
        <v>31000</v>
      </c>
      <c r="G42" s="6">
        <v>6650</v>
      </c>
      <c r="H42" s="6">
        <f t="shared" si="3"/>
        <v>10.725806451612902</v>
      </c>
      <c r="I42" s="6">
        <f t="shared" si="4"/>
        <v>21.451612903225804</v>
      </c>
      <c r="J42" s="6">
        <v>6650</v>
      </c>
      <c r="K42" s="6">
        <f t="shared" si="5"/>
        <v>10.725806451612902</v>
      </c>
      <c r="L42" s="6">
        <v>21.451612903225808</v>
      </c>
      <c r="M42" s="6">
        <v>0</v>
      </c>
      <c r="N42" s="6">
        <v>0</v>
      </c>
      <c r="O42" s="6">
        <v>0</v>
      </c>
      <c r="P42" s="24"/>
    </row>
    <row r="43" spans="1:16" ht="20.25">
      <c r="A43" s="9">
        <v>14</v>
      </c>
      <c r="B43" s="8" t="s">
        <v>60</v>
      </c>
      <c r="C43" s="25">
        <v>71000</v>
      </c>
      <c r="D43" s="6">
        <v>71000</v>
      </c>
      <c r="E43" s="6">
        <v>0</v>
      </c>
      <c r="F43" s="6">
        <v>29000</v>
      </c>
      <c r="G43" s="6">
        <v>3200</v>
      </c>
      <c r="H43" s="6">
        <f t="shared" si="3"/>
        <v>4.507042253521127</v>
      </c>
      <c r="I43" s="6">
        <f t="shared" si="4"/>
        <v>11.03448275862069</v>
      </c>
      <c r="J43" s="6">
        <v>3200</v>
      </c>
      <c r="K43" s="6">
        <f t="shared" si="5"/>
        <v>4.507042253521127</v>
      </c>
      <c r="L43" s="6">
        <v>11.034482758620689</v>
      </c>
      <c r="M43" s="6">
        <v>0</v>
      </c>
      <c r="N43" s="6">
        <v>0</v>
      </c>
      <c r="O43" s="6">
        <v>0</v>
      </c>
      <c r="P43" s="24"/>
    </row>
    <row r="44" spans="1:16" ht="20.25">
      <c r="A44" s="9">
        <v>15</v>
      </c>
      <c r="B44" s="8" t="s">
        <v>59</v>
      </c>
      <c r="C44" s="25">
        <v>51000</v>
      </c>
      <c r="D44" s="6">
        <v>51000</v>
      </c>
      <c r="E44" s="6">
        <v>0</v>
      </c>
      <c r="F44" s="6">
        <v>33000</v>
      </c>
      <c r="G44" s="6">
        <v>1960</v>
      </c>
      <c r="H44" s="6">
        <f t="shared" si="3"/>
        <v>3.8431372549019605</v>
      </c>
      <c r="I44" s="6">
        <f t="shared" si="4"/>
        <v>5.9393939393939394</v>
      </c>
      <c r="J44" s="6">
        <v>1960</v>
      </c>
      <c r="K44" s="6">
        <f t="shared" si="5"/>
        <v>3.8431372549019605</v>
      </c>
      <c r="L44" s="6">
        <v>5.9393939393939394</v>
      </c>
      <c r="M44" s="6">
        <v>0</v>
      </c>
      <c r="N44" s="6">
        <v>0</v>
      </c>
      <c r="O44" s="6">
        <v>0</v>
      </c>
      <c r="P44" s="24"/>
    </row>
    <row r="45" spans="1:16" ht="20.25">
      <c r="A45" s="9">
        <v>16</v>
      </c>
      <c r="B45" s="8" t="s">
        <v>58</v>
      </c>
      <c r="C45" s="25">
        <v>57000</v>
      </c>
      <c r="D45" s="6">
        <v>57000</v>
      </c>
      <c r="E45" s="6">
        <v>0</v>
      </c>
      <c r="F45" s="6">
        <v>39000</v>
      </c>
      <c r="G45" s="6">
        <v>0</v>
      </c>
      <c r="H45" s="6">
        <f t="shared" si="3"/>
        <v>0</v>
      </c>
      <c r="I45" s="6">
        <f t="shared" si="4"/>
        <v>0</v>
      </c>
      <c r="J45" s="6">
        <v>0</v>
      </c>
      <c r="K45" s="6">
        <f t="shared" si="5"/>
        <v>0</v>
      </c>
      <c r="L45" s="6">
        <v>0</v>
      </c>
      <c r="M45" s="6">
        <v>0</v>
      </c>
      <c r="N45" s="6">
        <v>0</v>
      </c>
      <c r="O45" s="6">
        <v>0</v>
      </c>
      <c r="P45" s="24"/>
    </row>
    <row r="46" spans="1:16" ht="20.25">
      <c r="A46" s="9">
        <v>17</v>
      </c>
      <c r="B46" s="8" t="s">
        <v>57</v>
      </c>
      <c r="C46" s="25">
        <v>321000</v>
      </c>
      <c r="D46" s="6">
        <v>321000</v>
      </c>
      <c r="E46" s="6">
        <v>0</v>
      </c>
      <c r="F46" s="6">
        <v>252000</v>
      </c>
      <c r="G46" s="6">
        <v>58520</v>
      </c>
      <c r="H46" s="6">
        <f t="shared" si="3"/>
        <v>18.230529595015575</v>
      </c>
      <c r="I46" s="6">
        <f t="shared" si="4"/>
        <v>23.222222222222221</v>
      </c>
      <c r="J46" s="6">
        <v>58520</v>
      </c>
      <c r="K46" s="6">
        <f t="shared" si="5"/>
        <v>18.230529595015575</v>
      </c>
      <c r="L46" s="6">
        <v>23.222222222222221</v>
      </c>
      <c r="M46" s="6">
        <v>0</v>
      </c>
      <c r="N46" s="6">
        <v>0</v>
      </c>
      <c r="O46" s="6">
        <v>0</v>
      </c>
      <c r="P46" s="24"/>
    </row>
    <row r="47" spans="1:16" ht="20.25">
      <c r="A47" s="9">
        <v>18</v>
      </c>
      <c r="B47" s="8" t="s">
        <v>56</v>
      </c>
      <c r="C47" s="25">
        <v>59000</v>
      </c>
      <c r="D47" s="6">
        <v>59000</v>
      </c>
      <c r="E47" s="6">
        <v>0</v>
      </c>
      <c r="F47" s="6">
        <v>31000</v>
      </c>
      <c r="G47" s="6">
        <v>0</v>
      </c>
      <c r="H47" s="6">
        <f t="shared" si="3"/>
        <v>0</v>
      </c>
      <c r="I47" s="6">
        <f t="shared" si="4"/>
        <v>0</v>
      </c>
      <c r="J47" s="6">
        <v>0</v>
      </c>
      <c r="K47" s="6">
        <f t="shared" si="5"/>
        <v>0</v>
      </c>
      <c r="L47" s="6">
        <v>0</v>
      </c>
      <c r="M47" s="6">
        <v>0</v>
      </c>
      <c r="N47" s="6">
        <v>0</v>
      </c>
      <c r="O47" s="6">
        <v>0</v>
      </c>
      <c r="P47" s="24"/>
    </row>
    <row r="48" spans="1:16" ht="20.25">
      <c r="A48" s="9">
        <v>19</v>
      </c>
      <c r="B48" s="8" t="s">
        <v>55</v>
      </c>
      <c r="C48" s="25">
        <v>61000</v>
      </c>
      <c r="D48" s="6">
        <v>61000</v>
      </c>
      <c r="E48" s="6">
        <v>0</v>
      </c>
      <c r="F48" s="6">
        <v>33000</v>
      </c>
      <c r="G48" s="6">
        <v>2000</v>
      </c>
      <c r="H48" s="6">
        <f t="shared" si="3"/>
        <v>3.278688524590164</v>
      </c>
      <c r="I48" s="6">
        <f t="shared" si="4"/>
        <v>6.0606060606060606</v>
      </c>
      <c r="J48" s="6">
        <v>2000</v>
      </c>
      <c r="K48" s="6">
        <f t="shared" si="5"/>
        <v>3.278688524590164</v>
      </c>
      <c r="L48" s="6">
        <v>6.0606060606060606</v>
      </c>
      <c r="M48" s="6">
        <v>0</v>
      </c>
      <c r="N48" s="6">
        <v>0</v>
      </c>
      <c r="O48" s="6">
        <v>0</v>
      </c>
      <c r="P48" s="24"/>
    </row>
    <row r="49" spans="1:16" ht="20.25">
      <c r="A49" s="9">
        <v>20</v>
      </c>
      <c r="B49" s="8" t="s">
        <v>54</v>
      </c>
      <c r="C49" s="25">
        <v>71000</v>
      </c>
      <c r="D49" s="6">
        <v>71000</v>
      </c>
      <c r="E49" s="6">
        <v>0</v>
      </c>
      <c r="F49" s="6">
        <v>31000</v>
      </c>
      <c r="G49" s="6">
        <v>0</v>
      </c>
      <c r="H49" s="6">
        <f t="shared" si="3"/>
        <v>0</v>
      </c>
      <c r="I49" s="6">
        <f t="shared" si="4"/>
        <v>0</v>
      </c>
      <c r="J49" s="6">
        <v>0</v>
      </c>
      <c r="K49" s="6">
        <f t="shared" si="5"/>
        <v>0</v>
      </c>
      <c r="L49" s="6">
        <v>0</v>
      </c>
      <c r="M49" s="6">
        <v>0</v>
      </c>
      <c r="N49" s="6">
        <v>0</v>
      </c>
      <c r="O49" s="6">
        <v>0</v>
      </c>
      <c r="P49" s="24"/>
    </row>
    <row r="50" spans="1:16" ht="20.25">
      <c r="A50" s="81" t="s">
        <v>53</v>
      </c>
      <c r="B50" s="82"/>
      <c r="C50" s="15">
        <v>3848600</v>
      </c>
      <c r="D50" s="15">
        <v>3838600</v>
      </c>
      <c r="E50" s="15">
        <v>10000</v>
      </c>
      <c r="F50" s="15">
        <v>2682200</v>
      </c>
      <c r="G50" s="15">
        <f>SUM(G51:G73)</f>
        <v>707046.12</v>
      </c>
      <c r="H50" s="15">
        <f t="shared" si="3"/>
        <v>18.371514836563946</v>
      </c>
      <c r="I50" s="15">
        <f t="shared" si="4"/>
        <v>26.360678547461042</v>
      </c>
      <c r="J50" s="15">
        <f>SUM(J51:J73)</f>
        <v>697046.12</v>
      </c>
      <c r="K50" s="15">
        <f t="shared" si="5"/>
        <v>18.158863127181785</v>
      </c>
      <c r="L50" s="15">
        <v>25.987850272164639</v>
      </c>
      <c r="M50" s="15">
        <f>SUM(M51:M73)</f>
        <v>10000</v>
      </c>
      <c r="N50" s="15">
        <f>M50/E50*100</f>
        <v>100</v>
      </c>
      <c r="O50" s="15">
        <v>0.37282827529639845</v>
      </c>
      <c r="P50" s="15" t="s">
        <v>15</v>
      </c>
    </row>
    <row r="51" spans="1:16" ht="20.25">
      <c r="A51" s="9">
        <v>1</v>
      </c>
      <c r="B51" s="8" t="s">
        <v>52</v>
      </c>
      <c r="C51" s="25">
        <v>715700</v>
      </c>
      <c r="D51" s="6">
        <v>715700</v>
      </c>
      <c r="E51" s="6">
        <v>0</v>
      </c>
      <c r="F51" s="6">
        <v>491600</v>
      </c>
      <c r="G51" s="6">
        <v>170831.69</v>
      </c>
      <c r="H51" s="6">
        <f t="shared" si="3"/>
        <v>23.869175632248147</v>
      </c>
      <c r="I51" s="6">
        <f t="shared" si="4"/>
        <v>34.750140358014647</v>
      </c>
      <c r="J51" s="6">
        <v>170831.69</v>
      </c>
      <c r="K51" s="6">
        <f t="shared" si="5"/>
        <v>23.869175632248147</v>
      </c>
      <c r="L51" s="6">
        <v>34.750140358014647</v>
      </c>
      <c r="M51" s="6">
        <v>0</v>
      </c>
      <c r="N51" s="6">
        <v>0</v>
      </c>
      <c r="O51" s="6">
        <v>0</v>
      </c>
      <c r="P51" s="24"/>
    </row>
    <row r="52" spans="1:16" ht="20.25">
      <c r="A52" s="9">
        <v>2</v>
      </c>
      <c r="B52" s="8" t="s">
        <v>51</v>
      </c>
      <c r="C52" s="25">
        <v>688000</v>
      </c>
      <c r="D52" s="6">
        <v>678000</v>
      </c>
      <c r="E52" s="6">
        <v>10000</v>
      </c>
      <c r="F52" s="6">
        <v>482200</v>
      </c>
      <c r="G52" s="6">
        <f>J52+M52</f>
        <v>158473.39000000001</v>
      </c>
      <c r="H52" s="6">
        <f t="shared" si="3"/>
        <v>23.033922965116282</v>
      </c>
      <c r="I52" s="6">
        <f t="shared" si="4"/>
        <v>32.86465989216093</v>
      </c>
      <c r="J52" s="6">
        <v>148473.39000000001</v>
      </c>
      <c r="K52" s="6">
        <f t="shared" si="5"/>
        <v>21.898730088495576</v>
      </c>
      <c r="L52" s="6">
        <v>30.790831605143094</v>
      </c>
      <c r="M52" s="6">
        <v>10000</v>
      </c>
      <c r="N52" s="6">
        <f>M52/E52*100</f>
        <v>100</v>
      </c>
      <c r="O52" s="6">
        <v>2.0738282870178351</v>
      </c>
      <c r="P52" s="24"/>
    </row>
    <row r="53" spans="1:16" ht="20.25">
      <c r="A53" s="9">
        <v>3</v>
      </c>
      <c r="B53" s="8" t="s">
        <v>50</v>
      </c>
      <c r="C53" s="25">
        <v>312000</v>
      </c>
      <c r="D53" s="6">
        <v>312000</v>
      </c>
      <c r="E53" s="6">
        <v>0</v>
      </c>
      <c r="F53" s="6">
        <v>207700</v>
      </c>
      <c r="G53" s="6">
        <v>103433</v>
      </c>
      <c r="H53" s="6">
        <f t="shared" si="3"/>
        <v>33.151602564102561</v>
      </c>
      <c r="I53" s="6">
        <f t="shared" si="4"/>
        <v>49.799229658160812</v>
      </c>
      <c r="J53" s="6">
        <v>103433</v>
      </c>
      <c r="K53" s="6">
        <f t="shared" si="5"/>
        <v>33.151602564102561</v>
      </c>
      <c r="L53" s="6">
        <v>49.799229658160812</v>
      </c>
      <c r="M53" s="6">
        <v>0</v>
      </c>
      <c r="N53" s="6">
        <v>0</v>
      </c>
      <c r="O53" s="6">
        <v>0</v>
      </c>
      <c r="P53" s="24"/>
    </row>
    <row r="54" spans="1:16" ht="20.25">
      <c r="A54" s="9">
        <v>4</v>
      </c>
      <c r="B54" s="8" t="s">
        <v>49</v>
      </c>
      <c r="C54" s="25">
        <v>58000</v>
      </c>
      <c r="D54" s="6">
        <v>58000</v>
      </c>
      <c r="E54" s="6">
        <v>0</v>
      </c>
      <c r="F54" s="6">
        <v>37000</v>
      </c>
      <c r="G54" s="6">
        <v>9020.1</v>
      </c>
      <c r="H54" s="6">
        <f t="shared" si="3"/>
        <v>15.551896551724139</v>
      </c>
      <c r="I54" s="6">
        <f t="shared" si="4"/>
        <v>24.37864864864865</v>
      </c>
      <c r="J54" s="6">
        <v>9020.1</v>
      </c>
      <c r="K54" s="6">
        <f t="shared" si="5"/>
        <v>15.551896551724139</v>
      </c>
      <c r="L54" s="6">
        <v>24.37864864864865</v>
      </c>
      <c r="M54" s="6">
        <v>0</v>
      </c>
      <c r="N54" s="6">
        <v>0</v>
      </c>
      <c r="O54" s="6">
        <v>0</v>
      </c>
      <c r="P54" s="24"/>
    </row>
    <row r="55" spans="1:16" ht="20.25">
      <c r="A55" s="9">
        <v>5</v>
      </c>
      <c r="B55" s="8" t="s">
        <v>48</v>
      </c>
      <c r="C55" s="25">
        <v>312000</v>
      </c>
      <c r="D55" s="6">
        <v>312000</v>
      </c>
      <c r="E55" s="6">
        <v>0</v>
      </c>
      <c r="F55" s="6">
        <v>207700</v>
      </c>
      <c r="G55" s="6">
        <v>57958.33</v>
      </c>
      <c r="H55" s="6">
        <f t="shared" si="3"/>
        <v>18.576387820512821</v>
      </c>
      <c r="I55" s="6">
        <f t="shared" si="4"/>
        <v>27.904829080404429</v>
      </c>
      <c r="J55" s="6">
        <v>57958.33</v>
      </c>
      <c r="K55" s="6">
        <f t="shared" si="5"/>
        <v>18.576387820512821</v>
      </c>
      <c r="L55" s="6">
        <v>27.904829080404426</v>
      </c>
      <c r="M55" s="6">
        <v>0</v>
      </c>
      <c r="N55" s="6">
        <v>0</v>
      </c>
      <c r="O55" s="6">
        <v>0</v>
      </c>
      <c r="P55" s="24"/>
    </row>
    <row r="56" spans="1:16" ht="20.25">
      <c r="A56" s="9">
        <v>6</v>
      </c>
      <c r="B56" s="8" t="s">
        <v>47</v>
      </c>
      <c r="C56" s="25">
        <v>35000</v>
      </c>
      <c r="D56" s="6">
        <v>35000</v>
      </c>
      <c r="E56" s="6">
        <v>0</v>
      </c>
      <c r="F56" s="6">
        <v>25000</v>
      </c>
      <c r="G56" s="6">
        <v>5140</v>
      </c>
      <c r="H56" s="6">
        <f t="shared" si="3"/>
        <v>14.685714285714285</v>
      </c>
      <c r="I56" s="6">
        <f t="shared" si="4"/>
        <v>20.560000000000002</v>
      </c>
      <c r="J56" s="6">
        <v>5140</v>
      </c>
      <c r="K56" s="6">
        <f t="shared" si="5"/>
        <v>14.685714285714285</v>
      </c>
      <c r="L56" s="6">
        <v>20.56</v>
      </c>
      <c r="M56" s="6">
        <v>0</v>
      </c>
      <c r="N56" s="6">
        <v>0</v>
      </c>
      <c r="O56" s="6">
        <v>0</v>
      </c>
      <c r="P56" s="24"/>
    </row>
    <row r="57" spans="1:16" ht="20.25">
      <c r="A57" s="9">
        <v>7</v>
      </c>
      <c r="B57" s="8" t="s">
        <v>46</v>
      </c>
      <c r="C57" s="25">
        <v>47000</v>
      </c>
      <c r="D57" s="6">
        <v>47000</v>
      </c>
      <c r="E57" s="6">
        <v>0</v>
      </c>
      <c r="F57" s="6">
        <v>29000</v>
      </c>
      <c r="G57" s="6">
        <v>2940</v>
      </c>
      <c r="H57" s="6">
        <f t="shared" si="3"/>
        <v>6.2553191489361701</v>
      </c>
      <c r="I57" s="6">
        <f t="shared" si="4"/>
        <v>10.137931034482758</v>
      </c>
      <c r="J57" s="6">
        <v>2940</v>
      </c>
      <c r="K57" s="6">
        <f t="shared" si="5"/>
        <v>6.2553191489361701</v>
      </c>
      <c r="L57" s="6">
        <v>10.137931034482758</v>
      </c>
      <c r="M57" s="6">
        <v>0</v>
      </c>
      <c r="N57" s="6">
        <v>0</v>
      </c>
      <c r="O57" s="6">
        <v>0</v>
      </c>
      <c r="P57" s="24"/>
    </row>
    <row r="58" spans="1:16" ht="20.25">
      <c r="A58" s="9">
        <v>8</v>
      </c>
      <c r="B58" s="8" t="s">
        <v>45</v>
      </c>
      <c r="C58" s="25">
        <v>96000</v>
      </c>
      <c r="D58" s="6">
        <v>96000</v>
      </c>
      <c r="E58" s="6">
        <v>0</v>
      </c>
      <c r="F58" s="6">
        <v>71000</v>
      </c>
      <c r="G58" s="6">
        <v>11080</v>
      </c>
      <c r="H58" s="6">
        <f t="shared" si="3"/>
        <v>11.541666666666666</v>
      </c>
      <c r="I58" s="6">
        <f t="shared" si="4"/>
        <v>15.605633802816902</v>
      </c>
      <c r="J58" s="6">
        <v>11080</v>
      </c>
      <c r="K58" s="6">
        <f t="shared" si="5"/>
        <v>11.541666666666666</v>
      </c>
      <c r="L58" s="6">
        <v>15.605633802816902</v>
      </c>
      <c r="M58" s="6">
        <v>0</v>
      </c>
      <c r="N58" s="6">
        <v>0</v>
      </c>
      <c r="O58" s="6">
        <v>0</v>
      </c>
      <c r="P58" s="24"/>
    </row>
    <row r="59" spans="1:16" ht="20.25">
      <c r="A59" s="9">
        <v>9</v>
      </c>
      <c r="B59" s="8" t="s">
        <v>44</v>
      </c>
      <c r="C59" s="25">
        <v>68000</v>
      </c>
      <c r="D59" s="6">
        <v>68000</v>
      </c>
      <c r="E59" s="6">
        <v>0</v>
      </c>
      <c r="F59" s="6">
        <v>58000</v>
      </c>
      <c r="G59" s="6">
        <v>7800</v>
      </c>
      <c r="H59" s="6">
        <f t="shared" si="3"/>
        <v>11.470588235294118</v>
      </c>
      <c r="I59" s="6">
        <f t="shared" si="4"/>
        <v>13.448275862068964</v>
      </c>
      <c r="J59" s="6">
        <v>7800</v>
      </c>
      <c r="K59" s="6">
        <f t="shared" si="5"/>
        <v>11.470588235294118</v>
      </c>
      <c r="L59" s="6">
        <v>13.448275862068966</v>
      </c>
      <c r="M59" s="6">
        <v>0</v>
      </c>
      <c r="N59" s="6">
        <v>0</v>
      </c>
      <c r="O59" s="6">
        <v>0</v>
      </c>
      <c r="P59" s="24"/>
    </row>
    <row r="60" spans="1:16" ht="20.25">
      <c r="A60" s="9">
        <v>10</v>
      </c>
      <c r="B60" s="8" t="s">
        <v>43</v>
      </c>
      <c r="C60" s="25">
        <v>89000</v>
      </c>
      <c r="D60" s="6">
        <v>89000</v>
      </c>
      <c r="E60" s="6">
        <v>0</v>
      </c>
      <c r="F60" s="6">
        <v>65000</v>
      </c>
      <c r="G60" s="6">
        <v>3360</v>
      </c>
      <c r="H60" s="6">
        <f t="shared" si="3"/>
        <v>3.7752808988764039</v>
      </c>
      <c r="I60" s="6">
        <f t="shared" si="4"/>
        <v>5.1692307692307686</v>
      </c>
      <c r="J60" s="6">
        <v>3360</v>
      </c>
      <c r="K60" s="6">
        <f t="shared" si="5"/>
        <v>3.7752808988764039</v>
      </c>
      <c r="L60" s="6">
        <v>5.1692307692307695</v>
      </c>
      <c r="M60" s="6">
        <v>0</v>
      </c>
      <c r="N60" s="6">
        <v>0</v>
      </c>
      <c r="O60" s="6">
        <v>0</v>
      </c>
      <c r="P60" s="24"/>
    </row>
    <row r="61" spans="1:16" ht="20.25">
      <c r="A61" s="9">
        <v>11</v>
      </c>
      <c r="B61" s="8" t="s">
        <v>42</v>
      </c>
      <c r="C61" s="25">
        <v>47000</v>
      </c>
      <c r="D61" s="6">
        <v>47000</v>
      </c>
      <c r="E61" s="6">
        <v>0</v>
      </c>
      <c r="F61" s="6">
        <v>27000</v>
      </c>
      <c r="G61" s="6">
        <v>3681</v>
      </c>
      <c r="H61" s="6">
        <f t="shared" si="3"/>
        <v>7.8319148936170215</v>
      </c>
      <c r="I61" s="6">
        <f t="shared" si="4"/>
        <v>13.633333333333333</v>
      </c>
      <c r="J61" s="6">
        <v>3681</v>
      </c>
      <c r="K61" s="6">
        <f t="shared" si="5"/>
        <v>7.8319148936170215</v>
      </c>
      <c r="L61" s="6">
        <v>13.633333333333333</v>
      </c>
      <c r="M61" s="6">
        <v>0</v>
      </c>
      <c r="N61" s="6">
        <v>0</v>
      </c>
      <c r="O61" s="6">
        <v>0</v>
      </c>
      <c r="P61" s="24"/>
    </row>
    <row r="62" spans="1:16" ht="20.25">
      <c r="A62" s="9">
        <v>12</v>
      </c>
      <c r="B62" s="8" t="s">
        <v>41</v>
      </c>
      <c r="C62" s="25">
        <v>195000</v>
      </c>
      <c r="D62" s="6">
        <v>195000</v>
      </c>
      <c r="E62" s="6">
        <v>0</v>
      </c>
      <c r="F62" s="6">
        <v>142000</v>
      </c>
      <c r="G62" s="6">
        <v>51514</v>
      </c>
      <c r="H62" s="6">
        <f t="shared" si="3"/>
        <v>26.417435897435897</v>
      </c>
      <c r="I62" s="6">
        <f t="shared" si="4"/>
        <v>36.277464788732395</v>
      </c>
      <c r="J62" s="6">
        <v>51514</v>
      </c>
      <c r="K62" s="6">
        <f t="shared" si="5"/>
        <v>26.417435897435897</v>
      </c>
      <c r="L62" s="6">
        <v>36.277464788732395</v>
      </c>
      <c r="M62" s="6">
        <v>0</v>
      </c>
      <c r="N62" s="6">
        <v>0</v>
      </c>
      <c r="O62" s="6">
        <v>0</v>
      </c>
      <c r="P62" s="24"/>
    </row>
    <row r="63" spans="1:16" ht="20.25">
      <c r="A63" s="9">
        <v>13</v>
      </c>
      <c r="B63" s="8" t="s">
        <v>40</v>
      </c>
      <c r="C63" s="25">
        <v>111000</v>
      </c>
      <c r="D63" s="6">
        <v>111000</v>
      </c>
      <c r="E63" s="6">
        <v>0</v>
      </c>
      <c r="F63" s="6">
        <v>97000</v>
      </c>
      <c r="G63" s="6">
        <v>2720</v>
      </c>
      <c r="H63" s="6">
        <f t="shared" si="3"/>
        <v>2.4504504504504503</v>
      </c>
      <c r="I63" s="6">
        <f t="shared" si="4"/>
        <v>2.804123711340206</v>
      </c>
      <c r="J63" s="6">
        <v>2720</v>
      </c>
      <c r="K63" s="6">
        <f t="shared" si="5"/>
        <v>2.4504504504504503</v>
      </c>
      <c r="L63" s="6">
        <v>2.8041237113402064</v>
      </c>
      <c r="M63" s="6">
        <v>0</v>
      </c>
      <c r="N63" s="6">
        <v>0</v>
      </c>
      <c r="O63" s="6">
        <v>0</v>
      </c>
      <c r="P63" s="24"/>
    </row>
    <row r="64" spans="1:16" ht="20.25">
      <c r="A64" s="9">
        <v>14</v>
      </c>
      <c r="B64" s="8" t="s">
        <v>39</v>
      </c>
      <c r="C64" s="25">
        <v>71000</v>
      </c>
      <c r="D64" s="6">
        <v>71000</v>
      </c>
      <c r="E64" s="6">
        <v>0</v>
      </c>
      <c r="F64" s="6">
        <v>61000</v>
      </c>
      <c r="G64" s="6">
        <v>3000</v>
      </c>
      <c r="H64" s="6">
        <f t="shared" si="3"/>
        <v>4.225352112676056</v>
      </c>
      <c r="I64" s="6">
        <f t="shared" si="4"/>
        <v>4.918032786885246</v>
      </c>
      <c r="J64" s="6">
        <v>3000</v>
      </c>
      <c r="K64" s="6">
        <f t="shared" si="5"/>
        <v>4.225352112676056</v>
      </c>
      <c r="L64" s="6">
        <v>4.918032786885246</v>
      </c>
      <c r="M64" s="6">
        <v>0</v>
      </c>
      <c r="N64" s="6">
        <v>0</v>
      </c>
      <c r="O64" s="6">
        <v>0</v>
      </c>
      <c r="P64" s="24"/>
    </row>
    <row r="65" spans="1:16" ht="20.25">
      <c r="A65" s="9">
        <v>15</v>
      </c>
      <c r="B65" s="8" t="s">
        <v>38</v>
      </c>
      <c r="C65" s="25">
        <v>221000</v>
      </c>
      <c r="D65" s="6">
        <v>221000</v>
      </c>
      <c r="E65" s="6">
        <v>0</v>
      </c>
      <c r="F65" s="6">
        <v>143000</v>
      </c>
      <c r="G65" s="6">
        <v>4940</v>
      </c>
      <c r="H65" s="6">
        <f t="shared" si="3"/>
        <v>2.2352941176470589</v>
      </c>
      <c r="I65" s="6">
        <f t="shared" si="4"/>
        <v>3.4545454545454546</v>
      </c>
      <c r="J65" s="6">
        <v>4940</v>
      </c>
      <c r="K65" s="6">
        <f t="shared" si="5"/>
        <v>2.2352941176470589</v>
      </c>
      <c r="L65" s="6">
        <v>3.454545454545455</v>
      </c>
      <c r="M65" s="6">
        <v>0</v>
      </c>
      <c r="N65" s="6">
        <v>0</v>
      </c>
      <c r="O65" s="6">
        <v>0</v>
      </c>
      <c r="P65" s="24"/>
    </row>
    <row r="66" spans="1:16" ht="20.25">
      <c r="A66" s="9">
        <v>16</v>
      </c>
      <c r="B66" s="8" t="s">
        <v>37</v>
      </c>
      <c r="C66" s="25">
        <v>41000</v>
      </c>
      <c r="D66" s="6">
        <v>41000</v>
      </c>
      <c r="E66" s="6">
        <v>0</v>
      </c>
      <c r="F66" s="6">
        <v>27000</v>
      </c>
      <c r="G66" s="6">
        <v>280</v>
      </c>
      <c r="H66" s="6">
        <f t="shared" si="3"/>
        <v>0.68292682926829273</v>
      </c>
      <c r="I66" s="6">
        <f t="shared" si="4"/>
        <v>1.037037037037037</v>
      </c>
      <c r="J66" s="6">
        <v>280</v>
      </c>
      <c r="K66" s="6">
        <f t="shared" si="5"/>
        <v>0.68292682926829273</v>
      </c>
      <c r="L66" s="6">
        <v>1.0370370370370372</v>
      </c>
      <c r="M66" s="6">
        <v>0</v>
      </c>
      <c r="N66" s="6">
        <v>0</v>
      </c>
      <c r="O66" s="6">
        <v>0</v>
      </c>
      <c r="P66" s="24"/>
    </row>
    <row r="67" spans="1:16" ht="20.25">
      <c r="A67" s="9">
        <v>17</v>
      </c>
      <c r="B67" s="8" t="s">
        <v>36</v>
      </c>
      <c r="C67" s="25">
        <v>164000</v>
      </c>
      <c r="D67" s="6">
        <v>164000</v>
      </c>
      <c r="E67" s="6">
        <v>0</v>
      </c>
      <c r="F67" s="6">
        <v>116000</v>
      </c>
      <c r="G67" s="6">
        <v>10875</v>
      </c>
      <c r="H67" s="6">
        <f t="shared" si="3"/>
        <v>6.6310975609756104</v>
      </c>
      <c r="I67" s="6">
        <f t="shared" si="4"/>
        <v>9.375</v>
      </c>
      <c r="J67" s="6">
        <v>10875</v>
      </c>
      <c r="K67" s="6">
        <f t="shared" si="5"/>
        <v>6.6310975609756104</v>
      </c>
      <c r="L67" s="6">
        <v>9.375</v>
      </c>
      <c r="M67" s="6">
        <v>0</v>
      </c>
      <c r="N67" s="6">
        <v>0</v>
      </c>
      <c r="O67" s="6">
        <v>0</v>
      </c>
      <c r="P67" s="24"/>
    </row>
    <row r="68" spans="1:16" ht="20.25">
      <c r="A68" s="9">
        <v>18</v>
      </c>
      <c r="B68" s="8" t="s">
        <v>35</v>
      </c>
      <c r="C68" s="25">
        <v>35000</v>
      </c>
      <c r="D68" s="6">
        <v>35000</v>
      </c>
      <c r="E68" s="6">
        <v>0</v>
      </c>
      <c r="F68" s="6">
        <v>25000</v>
      </c>
      <c r="G68" s="6">
        <v>600</v>
      </c>
      <c r="H68" s="6">
        <f t="shared" si="3"/>
        <v>1.7142857142857144</v>
      </c>
      <c r="I68" s="6">
        <f t="shared" si="4"/>
        <v>2.4</v>
      </c>
      <c r="J68" s="6">
        <v>600</v>
      </c>
      <c r="K68" s="6">
        <f t="shared" si="5"/>
        <v>1.7142857142857144</v>
      </c>
      <c r="L68" s="6">
        <v>2.4</v>
      </c>
      <c r="M68" s="6">
        <v>0</v>
      </c>
      <c r="N68" s="6">
        <v>0</v>
      </c>
      <c r="O68" s="6">
        <v>0</v>
      </c>
      <c r="P68" s="24"/>
    </row>
    <row r="69" spans="1:16" ht="20.25">
      <c r="A69" s="9">
        <v>19</v>
      </c>
      <c r="B69" s="8" t="s">
        <v>34</v>
      </c>
      <c r="C69" s="25">
        <v>460900</v>
      </c>
      <c r="D69" s="6">
        <v>460900</v>
      </c>
      <c r="E69" s="6">
        <v>0</v>
      </c>
      <c r="F69" s="6">
        <v>316000</v>
      </c>
      <c r="G69" s="6">
        <v>96559.61</v>
      </c>
      <c r="H69" s="6">
        <f t="shared" si="3"/>
        <v>20.950229984812324</v>
      </c>
      <c r="I69" s="6">
        <f t="shared" si="4"/>
        <v>30.556838607594937</v>
      </c>
      <c r="J69" s="6">
        <v>96559.61</v>
      </c>
      <c r="K69" s="6">
        <f t="shared" si="5"/>
        <v>20.950229984812324</v>
      </c>
      <c r="L69" s="6">
        <v>30.556838607594937</v>
      </c>
      <c r="M69" s="6">
        <v>0</v>
      </c>
      <c r="N69" s="6">
        <v>0</v>
      </c>
      <c r="O69" s="6">
        <v>0</v>
      </c>
      <c r="P69" s="24"/>
    </row>
    <row r="70" spans="1:16" ht="20.25">
      <c r="A70" s="9">
        <v>20</v>
      </c>
      <c r="B70" s="8" t="s">
        <v>111</v>
      </c>
      <c r="C70" s="25">
        <v>0</v>
      </c>
      <c r="D70" s="6">
        <v>0</v>
      </c>
      <c r="E70" s="6">
        <v>0</v>
      </c>
      <c r="F70" s="6">
        <v>0</v>
      </c>
      <c r="G70" s="6">
        <v>0</v>
      </c>
      <c r="H70" s="6" t="e">
        <f t="shared" si="3"/>
        <v>#DIV/0!</v>
      </c>
      <c r="I70" s="6" t="e">
        <f t="shared" si="4"/>
        <v>#DIV/0!</v>
      </c>
      <c r="J70" s="6">
        <v>0</v>
      </c>
      <c r="K70" s="6" t="e">
        <f t="shared" si="5"/>
        <v>#DIV/0!</v>
      </c>
      <c r="L70" s="6">
        <v>0</v>
      </c>
      <c r="M70" s="6">
        <v>0</v>
      </c>
      <c r="N70" s="6">
        <v>0</v>
      </c>
      <c r="O70" s="6">
        <v>0</v>
      </c>
      <c r="P70" s="24"/>
    </row>
    <row r="71" spans="1:16" ht="20.25">
      <c r="A71" s="9">
        <v>21</v>
      </c>
      <c r="B71" s="8" t="s">
        <v>110</v>
      </c>
      <c r="C71" s="25">
        <v>0</v>
      </c>
      <c r="D71" s="6">
        <v>0</v>
      </c>
      <c r="E71" s="6">
        <v>0</v>
      </c>
      <c r="F71" s="6">
        <v>0</v>
      </c>
      <c r="G71" s="6">
        <v>0</v>
      </c>
      <c r="H71" s="6" t="e">
        <f t="shared" si="3"/>
        <v>#DIV/0!</v>
      </c>
      <c r="I71" s="6" t="e">
        <f t="shared" si="4"/>
        <v>#DIV/0!</v>
      </c>
      <c r="J71" s="6">
        <v>0</v>
      </c>
      <c r="K71" s="6" t="e">
        <f t="shared" si="5"/>
        <v>#DIV/0!</v>
      </c>
      <c r="L71" s="6">
        <v>0</v>
      </c>
      <c r="M71" s="6">
        <v>0</v>
      </c>
      <c r="N71" s="6">
        <v>0</v>
      </c>
      <c r="O71" s="6">
        <v>0</v>
      </c>
      <c r="P71" s="24"/>
    </row>
    <row r="72" spans="1:16" ht="20.25">
      <c r="A72" s="9">
        <v>22</v>
      </c>
      <c r="B72" s="8" t="s">
        <v>33</v>
      </c>
      <c r="C72" s="25">
        <v>41000</v>
      </c>
      <c r="D72" s="6">
        <v>41000</v>
      </c>
      <c r="E72" s="6">
        <v>0</v>
      </c>
      <c r="F72" s="6">
        <v>27000</v>
      </c>
      <c r="G72" s="6">
        <v>240</v>
      </c>
      <c r="H72" s="6">
        <f t="shared" ref="H72:H103" si="6">G72/C72*100</f>
        <v>0.58536585365853655</v>
      </c>
      <c r="I72" s="6">
        <f t="shared" ref="I72:I104" si="7">G72/F72*100</f>
        <v>0.88888888888888884</v>
      </c>
      <c r="J72" s="6">
        <v>240</v>
      </c>
      <c r="K72" s="6">
        <f t="shared" ref="K72:K103" si="8">J72/D72*100</f>
        <v>0.58536585365853655</v>
      </c>
      <c r="L72" s="6">
        <v>0.88888888888888884</v>
      </c>
      <c r="M72" s="6">
        <v>0</v>
      </c>
      <c r="N72" s="6">
        <v>0</v>
      </c>
      <c r="O72" s="6">
        <v>0</v>
      </c>
      <c r="P72" s="24"/>
    </row>
    <row r="73" spans="1:16" ht="20.25">
      <c r="A73" s="9">
        <v>23</v>
      </c>
      <c r="B73" s="8" t="s">
        <v>32</v>
      </c>
      <c r="C73" s="25">
        <v>41000</v>
      </c>
      <c r="D73" s="6">
        <v>41000</v>
      </c>
      <c r="E73" s="6">
        <v>0</v>
      </c>
      <c r="F73" s="6">
        <v>27000</v>
      </c>
      <c r="G73" s="6">
        <v>2600</v>
      </c>
      <c r="H73" s="6">
        <f t="shared" si="6"/>
        <v>6.3414634146341466</v>
      </c>
      <c r="I73" s="6">
        <f t="shared" si="7"/>
        <v>9.6296296296296298</v>
      </c>
      <c r="J73" s="6">
        <v>2600</v>
      </c>
      <c r="K73" s="6">
        <f t="shared" si="8"/>
        <v>6.3414634146341466</v>
      </c>
      <c r="L73" s="6">
        <v>9.6296296296296298</v>
      </c>
      <c r="M73" s="6">
        <v>0</v>
      </c>
      <c r="N73" s="6">
        <v>0</v>
      </c>
      <c r="O73" s="6">
        <v>0</v>
      </c>
      <c r="P73" s="24"/>
    </row>
    <row r="74" spans="1:16" ht="20.25">
      <c r="A74" s="81" t="s">
        <v>31</v>
      </c>
      <c r="B74" s="82"/>
      <c r="C74" s="15">
        <v>995000</v>
      </c>
      <c r="D74" s="15">
        <v>995000</v>
      </c>
      <c r="E74" s="15">
        <v>0</v>
      </c>
      <c r="F74" s="15">
        <v>625000</v>
      </c>
      <c r="G74" s="15">
        <f>SUM(G75:G88)</f>
        <v>147370.01</v>
      </c>
      <c r="H74" s="15">
        <f t="shared" si="6"/>
        <v>14.811056281407037</v>
      </c>
      <c r="I74" s="15">
        <f t="shared" si="7"/>
        <v>23.579201600000001</v>
      </c>
      <c r="J74" s="15">
        <f>SUM(J75:J88)</f>
        <v>147370.01</v>
      </c>
      <c r="K74" s="15">
        <f t="shared" si="8"/>
        <v>14.811056281407037</v>
      </c>
      <c r="L74" s="15">
        <v>24.577601600000001</v>
      </c>
      <c r="M74" s="15">
        <f>SUM(M75:M88)</f>
        <v>0</v>
      </c>
      <c r="N74" s="15">
        <v>0</v>
      </c>
      <c r="O74" s="15">
        <v>0</v>
      </c>
      <c r="P74" s="15" t="s">
        <v>15</v>
      </c>
    </row>
    <row r="75" spans="1:16" ht="20.25">
      <c r="A75" s="9">
        <v>1</v>
      </c>
      <c r="B75" s="8" t="s">
        <v>30</v>
      </c>
      <c r="C75" s="25">
        <v>360000</v>
      </c>
      <c r="D75" s="6">
        <v>360000</v>
      </c>
      <c r="E75" s="6">
        <v>0</v>
      </c>
      <c r="F75" s="6">
        <v>267000</v>
      </c>
      <c r="G75" s="6">
        <v>47810.01</v>
      </c>
      <c r="H75" s="6">
        <f t="shared" si="6"/>
        <v>13.280558333333333</v>
      </c>
      <c r="I75" s="6">
        <f t="shared" si="7"/>
        <v>17.906370786516852</v>
      </c>
      <c r="J75" s="6">
        <v>47810.01</v>
      </c>
      <c r="K75" s="6">
        <f t="shared" si="8"/>
        <v>13.280558333333333</v>
      </c>
      <c r="L75" s="6">
        <v>17.906370786516852</v>
      </c>
      <c r="M75" s="6">
        <v>0</v>
      </c>
      <c r="N75" s="6">
        <v>0</v>
      </c>
      <c r="O75" s="6">
        <v>0</v>
      </c>
      <c r="P75" s="24"/>
    </row>
    <row r="76" spans="1:16" ht="20.25">
      <c r="A76" s="9">
        <v>2</v>
      </c>
      <c r="B76" s="8" t="s">
        <v>29</v>
      </c>
      <c r="C76" s="25">
        <v>47000</v>
      </c>
      <c r="D76" s="6">
        <v>47000</v>
      </c>
      <c r="E76" s="6">
        <v>0</v>
      </c>
      <c r="F76" s="6">
        <v>29000</v>
      </c>
      <c r="G76" s="6">
        <v>15985</v>
      </c>
      <c r="H76" s="6">
        <f t="shared" si="6"/>
        <v>34.01063829787234</v>
      </c>
      <c r="I76" s="6">
        <f t="shared" si="7"/>
        <v>55.12068965517242</v>
      </c>
      <c r="J76" s="6">
        <v>15985</v>
      </c>
      <c r="K76" s="6">
        <f t="shared" si="8"/>
        <v>34.01063829787234</v>
      </c>
      <c r="L76" s="6">
        <v>55.120689655172413</v>
      </c>
      <c r="M76" s="6">
        <v>0</v>
      </c>
      <c r="N76" s="6">
        <v>0</v>
      </c>
      <c r="O76" s="6">
        <v>0</v>
      </c>
      <c r="P76" s="24"/>
    </row>
    <row r="77" spans="1:16" ht="20.25">
      <c r="A77" s="9">
        <v>3</v>
      </c>
      <c r="B77" s="8" t="s">
        <v>28</v>
      </c>
      <c r="C77" s="25">
        <v>69000</v>
      </c>
      <c r="D77" s="6">
        <v>69000</v>
      </c>
      <c r="E77" s="6">
        <v>0</v>
      </c>
      <c r="F77" s="6">
        <v>27000</v>
      </c>
      <c r="G77" s="6">
        <v>0</v>
      </c>
      <c r="H77" s="6">
        <f t="shared" si="6"/>
        <v>0</v>
      </c>
      <c r="I77" s="6">
        <f t="shared" si="7"/>
        <v>0</v>
      </c>
      <c r="J77" s="6">
        <v>0</v>
      </c>
      <c r="K77" s="6">
        <f t="shared" si="8"/>
        <v>0</v>
      </c>
      <c r="L77" s="6">
        <v>0</v>
      </c>
      <c r="M77" s="6">
        <v>0</v>
      </c>
      <c r="N77" s="6">
        <v>0</v>
      </c>
      <c r="O77" s="6">
        <v>0</v>
      </c>
      <c r="P77" s="24"/>
    </row>
    <row r="78" spans="1:16" ht="20.25">
      <c r="A78" s="9">
        <v>4</v>
      </c>
      <c r="B78" s="8" t="s">
        <v>27</v>
      </c>
      <c r="C78" s="25">
        <v>28000</v>
      </c>
      <c r="D78" s="6">
        <v>28000</v>
      </c>
      <c r="E78" s="6">
        <v>0</v>
      </c>
      <c r="F78" s="6">
        <v>22000</v>
      </c>
      <c r="G78" s="6">
        <v>7215</v>
      </c>
      <c r="H78" s="6">
        <f t="shared" si="6"/>
        <v>25.767857142857142</v>
      </c>
      <c r="I78" s="6">
        <f t="shared" si="7"/>
        <v>32.795454545454547</v>
      </c>
      <c r="J78" s="6">
        <v>7215</v>
      </c>
      <c r="K78" s="6">
        <f t="shared" si="8"/>
        <v>25.767857142857142</v>
      </c>
      <c r="L78" s="6">
        <v>32.795454545454547</v>
      </c>
      <c r="M78" s="6">
        <v>0</v>
      </c>
      <c r="N78" s="6">
        <v>0</v>
      </c>
      <c r="O78" s="6">
        <v>0</v>
      </c>
      <c r="P78" s="24"/>
    </row>
    <row r="79" spans="1:16" ht="20.25">
      <c r="A79" s="9">
        <v>5</v>
      </c>
      <c r="B79" s="8" t="s">
        <v>26</v>
      </c>
      <c r="C79" s="25">
        <v>81000</v>
      </c>
      <c r="D79" s="6">
        <v>81000</v>
      </c>
      <c r="E79" s="6">
        <v>0</v>
      </c>
      <c r="F79" s="6">
        <v>31000</v>
      </c>
      <c r="G79" s="6">
        <v>2520</v>
      </c>
      <c r="H79" s="6">
        <f t="shared" si="6"/>
        <v>3.1111111111111112</v>
      </c>
      <c r="I79" s="6">
        <f t="shared" si="7"/>
        <v>8.129032258064516</v>
      </c>
      <c r="J79" s="6">
        <v>2520</v>
      </c>
      <c r="K79" s="6">
        <f t="shared" si="8"/>
        <v>3.1111111111111112</v>
      </c>
      <c r="L79" s="6">
        <v>8.129032258064516</v>
      </c>
      <c r="M79" s="6">
        <v>0</v>
      </c>
      <c r="N79" s="6">
        <v>0</v>
      </c>
      <c r="O79" s="6">
        <v>0</v>
      </c>
      <c r="P79" s="24"/>
    </row>
    <row r="80" spans="1:16" ht="20.25">
      <c r="A80" s="9">
        <v>6</v>
      </c>
      <c r="B80" s="8" t="s">
        <v>25</v>
      </c>
      <c r="C80" s="25">
        <v>41000</v>
      </c>
      <c r="D80" s="6">
        <v>41000</v>
      </c>
      <c r="E80" s="6">
        <v>0</v>
      </c>
      <c r="F80" s="6">
        <v>27000</v>
      </c>
      <c r="G80" s="6">
        <v>4220</v>
      </c>
      <c r="H80" s="6">
        <f t="shared" si="6"/>
        <v>10.292682926829269</v>
      </c>
      <c r="I80" s="6">
        <f t="shared" si="7"/>
        <v>15.62962962962963</v>
      </c>
      <c r="J80" s="6">
        <v>4220</v>
      </c>
      <c r="K80" s="6">
        <f t="shared" si="8"/>
        <v>10.292682926829269</v>
      </c>
      <c r="L80" s="6">
        <v>15.629629629629628</v>
      </c>
      <c r="M80" s="6">
        <v>0</v>
      </c>
      <c r="N80" s="6">
        <v>0</v>
      </c>
      <c r="O80" s="6">
        <v>0</v>
      </c>
      <c r="P80" s="24"/>
    </row>
    <row r="81" spans="1:16" ht="20.25">
      <c r="A81" s="9">
        <v>7</v>
      </c>
      <c r="B81" s="8" t="s">
        <v>24</v>
      </c>
      <c r="C81" s="25">
        <v>70000</v>
      </c>
      <c r="D81" s="6">
        <v>70000</v>
      </c>
      <c r="E81" s="6">
        <v>0</v>
      </c>
      <c r="F81" s="6">
        <v>33000</v>
      </c>
      <c r="G81" s="6">
        <v>7400</v>
      </c>
      <c r="H81" s="6">
        <f t="shared" si="6"/>
        <v>10.571428571428571</v>
      </c>
      <c r="I81" s="6">
        <f t="shared" si="7"/>
        <v>22.424242424242426</v>
      </c>
      <c r="J81" s="6">
        <v>7400</v>
      </c>
      <c r="K81" s="6">
        <f t="shared" si="8"/>
        <v>10.571428571428571</v>
      </c>
      <c r="L81" s="6">
        <v>22.424242424242422</v>
      </c>
      <c r="M81" s="6">
        <v>0</v>
      </c>
      <c r="N81" s="6">
        <v>0</v>
      </c>
      <c r="O81" s="6">
        <v>0</v>
      </c>
      <c r="P81" s="24"/>
    </row>
    <row r="82" spans="1:16" ht="20.25">
      <c r="A82" s="9">
        <v>8</v>
      </c>
      <c r="B82" s="8" t="s">
        <v>23</v>
      </c>
      <c r="C82" s="25">
        <v>83000</v>
      </c>
      <c r="D82" s="6">
        <v>83000</v>
      </c>
      <c r="E82" s="6">
        <v>0</v>
      </c>
      <c r="F82" s="6">
        <v>37000</v>
      </c>
      <c r="G82" s="6">
        <v>4400</v>
      </c>
      <c r="H82" s="6">
        <f t="shared" si="6"/>
        <v>5.3012048192771086</v>
      </c>
      <c r="I82" s="6">
        <f t="shared" si="7"/>
        <v>11.891891891891893</v>
      </c>
      <c r="J82" s="6">
        <v>4400</v>
      </c>
      <c r="K82" s="6">
        <f t="shared" si="8"/>
        <v>5.3012048192771086</v>
      </c>
      <c r="L82" s="6">
        <v>11.891891891891893</v>
      </c>
      <c r="M82" s="6">
        <v>0</v>
      </c>
      <c r="N82" s="6">
        <v>0</v>
      </c>
      <c r="O82" s="6">
        <v>0</v>
      </c>
      <c r="P82" s="24"/>
    </row>
    <row r="83" spans="1:16" ht="20.25">
      <c r="A83" s="9">
        <v>9</v>
      </c>
      <c r="B83" s="8" t="s">
        <v>22</v>
      </c>
      <c r="C83" s="25">
        <v>41000</v>
      </c>
      <c r="D83" s="6">
        <v>41000</v>
      </c>
      <c r="E83" s="6">
        <v>0</v>
      </c>
      <c r="F83" s="6">
        <v>27000</v>
      </c>
      <c r="G83" s="6">
        <v>10200</v>
      </c>
      <c r="H83" s="6">
        <f t="shared" si="6"/>
        <v>24.878048780487806</v>
      </c>
      <c r="I83" s="6">
        <f t="shared" si="7"/>
        <v>37.777777777777779</v>
      </c>
      <c r="J83" s="6">
        <v>10200</v>
      </c>
      <c r="K83" s="6">
        <f t="shared" si="8"/>
        <v>24.878048780487806</v>
      </c>
      <c r="L83" s="6">
        <v>37.777777777777779</v>
      </c>
      <c r="M83" s="6">
        <v>0</v>
      </c>
      <c r="N83" s="6">
        <v>0</v>
      </c>
      <c r="O83" s="6">
        <v>0</v>
      </c>
      <c r="P83" s="24"/>
    </row>
    <row r="84" spans="1:16" ht="20.25">
      <c r="A84" s="9">
        <v>10</v>
      </c>
      <c r="B84" s="8" t="s">
        <v>21</v>
      </c>
      <c r="C84" s="25">
        <v>35000</v>
      </c>
      <c r="D84" s="6">
        <v>35000</v>
      </c>
      <c r="E84" s="6">
        <v>0</v>
      </c>
      <c r="F84" s="6">
        <v>25000</v>
      </c>
      <c r="G84" s="6">
        <v>2440</v>
      </c>
      <c r="H84" s="6">
        <f t="shared" si="6"/>
        <v>6.9714285714285715</v>
      </c>
      <c r="I84" s="6">
        <f t="shared" si="7"/>
        <v>9.76</v>
      </c>
      <c r="J84" s="6">
        <v>2440</v>
      </c>
      <c r="K84" s="6">
        <f t="shared" si="8"/>
        <v>6.9714285714285715</v>
      </c>
      <c r="L84" s="6">
        <v>9.76</v>
      </c>
      <c r="M84" s="6">
        <v>0</v>
      </c>
      <c r="N84" s="6">
        <v>0</v>
      </c>
      <c r="O84" s="6">
        <v>0</v>
      </c>
      <c r="P84" s="24"/>
    </row>
    <row r="85" spans="1:16" ht="20.25">
      <c r="A85" s="9">
        <v>11</v>
      </c>
      <c r="B85" s="8" t="s">
        <v>20</v>
      </c>
      <c r="C85" s="25">
        <v>41000</v>
      </c>
      <c r="D85" s="6">
        <v>41000</v>
      </c>
      <c r="E85" s="6">
        <v>0</v>
      </c>
      <c r="F85" s="6">
        <v>27000</v>
      </c>
      <c r="G85" s="6">
        <v>11780</v>
      </c>
      <c r="H85" s="6">
        <f t="shared" si="6"/>
        <v>28.73170731707317</v>
      </c>
      <c r="I85" s="6">
        <f t="shared" si="7"/>
        <v>43.629629629629626</v>
      </c>
      <c r="J85" s="6">
        <v>11780</v>
      </c>
      <c r="K85" s="6">
        <f t="shared" si="8"/>
        <v>28.73170731707317</v>
      </c>
      <c r="L85" s="6">
        <v>66.740740740740733</v>
      </c>
      <c r="M85" s="6">
        <v>0</v>
      </c>
      <c r="N85" s="6">
        <v>0</v>
      </c>
      <c r="O85" s="6">
        <v>0</v>
      </c>
      <c r="P85" s="24"/>
    </row>
    <row r="86" spans="1:16" ht="20.25">
      <c r="A86" s="9">
        <v>12</v>
      </c>
      <c r="B86" s="8" t="s">
        <v>19</v>
      </c>
      <c r="C86" s="25">
        <v>35000</v>
      </c>
      <c r="D86" s="6">
        <v>35000</v>
      </c>
      <c r="E86" s="6">
        <v>0</v>
      </c>
      <c r="F86" s="6">
        <v>25000</v>
      </c>
      <c r="G86" s="6">
        <v>9000</v>
      </c>
      <c r="H86" s="6">
        <f t="shared" si="6"/>
        <v>25.714285714285712</v>
      </c>
      <c r="I86" s="6">
        <f t="shared" si="7"/>
        <v>36</v>
      </c>
      <c r="J86" s="6">
        <v>9000</v>
      </c>
      <c r="K86" s="6">
        <f t="shared" si="8"/>
        <v>25.714285714285712</v>
      </c>
      <c r="L86" s="6">
        <v>36</v>
      </c>
      <c r="M86" s="6">
        <v>0</v>
      </c>
      <c r="N86" s="6">
        <v>0</v>
      </c>
      <c r="O86" s="6">
        <v>0</v>
      </c>
      <c r="P86" s="24"/>
    </row>
    <row r="87" spans="1:16" ht="20.25">
      <c r="A87" s="9">
        <v>13</v>
      </c>
      <c r="B87" s="8" t="s">
        <v>18</v>
      </c>
      <c r="C87" s="25">
        <v>35000</v>
      </c>
      <c r="D87" s="6">
        <v>35000</v>
      </c>
      <c r="E87" s="6">
        <v>0</v>
      </c>
      <c r="F87" s="6">
        <v>25000</v>
      </c>
      <c r="G87" s="6">
        <v>7600</v>
      </c>
      <c r="H87" s="6">
        <f t="shared" si="6"/>
        <v>21.714285714285715</v>
      </c>
      <c r="I87" s="6">
        <f t="shared" si="7"/>
        <v>30.4</v>
      </c>
      <c r="J87" s="6">
        <v>7600</v>
      </c>
      <c r="K87" s="6">
        <f t="shared" si="8"/>
        <v>21.714285714285715</v>
      </c>
      <c r="L87" s="6">
        <v>30.4</v>
      </c>
      <c r="M87" s="6">
        <v>0</v>
      </c>
      <c r="N87" s="6">
        <v>0</v>
      </c>
      <c r="O87" s="6">
        <v>0</v>
      </c>
      <c r="P87" s="24"/>
    </row>
    <row r="88" spans="1:16" ht="20.25">
      <c r="A88" s="9">
        <v>14</v>
      </c>
      <c r="B88" s="8" t="s">
        <v>17</v>
      </c>
      <c r="C88" s="25">
        <v>29000</v>
      </c>
      <c r="D88" s="6">
        <v>29000</v>
      </c>
      <c r="E88" s="6">
        <v>0</v>
      </c>
      <c r="F88" s="6">
        <v>23000</v>
      </c>
      <c r="G88" s="6">
        <v>16800</v>
      </c>
      <c r="H88" s="6">
        <f t="shared" si="6"/>
        <v>57.931034482758626</v>
      </c>
      <c r="I88" s="6">
        <f t="shared" si="7"/>
        <v>73.043478260869563</v>
      </c>
      <c r="J88" s="6">
        <v>16800</v>
      </c>
      <c r="K88" s="6">
        <f t="shared" si="8"/>
        <v>57.931034482758626</v>
      </c>
      <c r="L88" s="6">
        <v>73.043478260869563</v>
      </c>
      <c r="M88" s="6">
        <v>0</v>
      </c>
      <c r="N88" s="6">
        <v>0</v>
      </c>
      <c r="O88" s="6">
        <v>0</v>
      </c>
      <c r="P88" s="24"/>
    </row>
    <row r="89" spans="1:16" ht="20.25">
      <c r="A89" s="83" t="s">
        <v>16</v>
      </c>
      <c r="B89" s="84"/>
      <c r="C89" s="3">
        <v>5090200</v>
      </c>
      <c r="D89" s="3">
        <v>5090200</v>
      </c>
      <c r="E89" s="3">
        <v>0</v>
      </c>
      <c r="F89" s="3">
        <v>3409500</v>
      </c>
      <c r="G89" s="3">
        <f>SUM(G90:G104)</f>
        <v>1919026.12</v>
      </c>
      <c r="H89" s="3">
        <f t="shared" si="6"/>
        <v>37.700407056697181</v>
      </c>
      <c r="I89" s="3">
        <f t="shared" si="7"/>
        <v>56.284678691890313</v>
      </c>
      <c r="J89" s="3">
        <f>SUM(J90:J104)</f>
        <v>1919026.12</v>
      </c>
      <c r="K89" s="3">
        <f t="shared" si="8"/>
        <v>37.700407056697181</v>
      </c>
      <c r="L89" s="3">
        <v>24.389444786625603</v>
      </c>
      <c r="M89" s="3">
        <f>SUM(M90:M104)</f>
        <v>0</v>
      </c>
      <c r="N89" s="3">
        <v>0</v>
      </c>
      <c r="O89" s="3">
        <v>0</v>
      </c>
      <c r="P89" s="3" t="s">
        <v>15</v>
      </c>
    </row>
    <row r="90" spans="1:16" ht="20.25">
      <c r="A90" s="9">
        <v>1</v>
      </c>
      <c r="B90" s="8" t="s">
        <v>14</v>
      </c>
      <c r="C90" s="25">
        <v>0</v>
      </c>
      <c r="D90" s="6">
        <v>0</v>
      </c>
      <c r="E90" s="6">
        <v>0</v>
      </c>
      <c r="F90" s="6">
        <v>0</v>
      </c>
      <c r="G90" s="6">
        <v>0</v>
      </c>
      <c r="H90" s="6" t="e">
        <f t="shared" si="6"/>
        <v>#DIV/0!</v>
      </c>
      <c r="I90" s="6" t="e">
        <f t="shared" si="7"/>
        <v>#DIV/0!</v>
      </c>
      <c r="J90" s="6">
        <v>0</v>
      </c>
      <c r="K90" s="6" t="e">
        <f t="shared" si="8"/>
        <v>#DIV/0!</v>
      </c>
      <c r="L90" s="6">
        <v>0</v>
      </c>
      <c r="M90" s="6">
        <v>0</v>
      </c>
      <c r="N90" s="6">
        <v>0</v>
      </c>
      <c r="O90" s="6">
        <v>0</v>
      </c>
      <c r="P90" s="24"/>
    </row>
    <row r="91" spans="1:16" ht="20.25">
      <c r="A91" s="9">
        <v>2</v>
      </c>
      <c r="B91" s="8" t="s">
        <v>13</v>
      </c>
      <c r="C91" s="25">
        <v>0</v>
      </c>
      <c r="D91" s="6">
        <v>0</v>
      </c>
      <c r="E91" s="6">
        <v>0</v>
      </c>
      <c r="F91" s="6">
        <v>0</v>
      </c>
      <c r="G91" s="6">
        <v>0</v>
      </c>
      <c r="H91" s="6" t="e">
        <f t="shared" si="6"/>
        <v>#DIV/0!</v>
      </c>
      <c r="I91" s="6" t="e">
        <f t="shared" si="7"/>
        <v>#DIV/0!</v>
      </c>
      <c r="J91" s="6">
        <v>0</v>
      </c>
      <c r="K91" s="6" t="e">
        <f t="shared" si="8"/>
        <v>#DIV/0!</v>
      </c>
      <c r="L91" s="6">
        <v>0</v>
      </c>
      <c r="M91" s="6">
        <v>0</v>
      </c>
      <c r="N91" s="6">
        <v>0</v>
      </c>
      <c r="O91" s="6">
        <v>0</v>
      </c>
      <c r="P91" s="24"/>
    </row>
    <row r="92" spans="1:16" ht="20.25">
      <c r="A92" s="9">
        <v>3</v>
      </c>
      <c r="B92" s="8" t="s">
        <v>12</v>
      </c>
      <c r="C92" s="25">
        <v>0</v>
      </c>
      <c r="D92" s="6">
        <v>0</v>
      </c>
      <c r="E92" s="6">
        <v>0</v>
      </c>
      <c r="F92" s="6">
        <v>0</v>
      </c>
      <c r="G92" s="6">
        <v>0</v>
      </c>
      <c r="H92" s="6" t="e">
        <f t="shared" si="6"/>
        <v>#DIV/0!</v>
      </c>
      <c r="I92" s="6" t="e">
        <f t="shared" si="7"/>
        <v>#DIV/0!</v>
      </c>
      <c r="J92" s="6">
        <v>0</v>
      </c>
      <c r="K92" s="6" t="e">
        <f t="shared" si="8"/>
        <v>#DIV/0!</v>
      </c>
      <c r="L92" s="6">
        <v>0</v>
      </c>
      <c r="M92" s="6">
        <v>0</v>
      </c>
      <c r="N92" s="6">
        <v>0</v>
      </c>
      <c r="O92" s="6">
        <v>0</v>
      </c>
      <c r="P92" s="24"/>
    </row>
    <row r="93" spans="1:16" ht="40.5">
      <c r="A93" s="9">
        <v>4</v>
      </c>
      <c r="B93" s="8" t="s">
        <v>109</v>
      </c>
      <c r="C93" s="25">
        <v>5090200</v>
      </c>
      <c r="D93" s="6">
        <v>5090200</v>
      </c>
      <c r="E93" s="6">
        <v>0</v>
      </c>
      <c r="F93" s="6">
        <v>3409500</v>
      </c>
      <c r="G93" s="6">
        <v>817946.12</v>
      </c>
      <c r="H93" s="6">
        <f t="shared" si="6"/>
        <v>16.069036973006952</v>
      </c>
      <c r="I93" s="6">
        <f t="shared" si="7"/>
        <v>23.990207361783252</v>
      </c>
      <c r="J93" s="6">
        <v>817946.12</v>
      </c>
      <c r="K93" s="6">
        <f t="shared" si="8"/>
        <v>16.069036973006952</v>
      </c>
      <c r="L93" s="6">
        <v>23.990207361783252</v>
      </c>
      <c r="M93" s="6">
        <v>0</v>
      </c>
      <c r="N93" s="6">
        <v>0</v>
      </c>
      <c r="O93" s="6">
        <v>0</v>
      </c>
      <c r="P93" s="24"/>
    </row>
    <row r="94" spans="1:16" ht="20.25">
      <c r="A94" s="9">
        <v>5</v>
      </c>
      <c r="B94" s="8" t="s">
        <v>10</v>
      </c>
      <c r="C94" s="25">
        <v>0</v>
      </c>
      <c r="D94" s="6">
        <v>0</v>
      </c>
      <c r="E94" s="6">
        <v>0</v>
      </c>
      <c r="F94" s="6">
        <v>0</v>
      </c>
      <c r="G94" s="6">
        <v>0</v>
      </c>
      <c r="H94" s="6" t="e">
        <f t="shared" si="6"/>
        <v>#DIV/0!</v>
      </c>
      <c r="I94" s="6" t="e">
        <f t="shared" si="7"/>
        <v>#DIV/0!</v>
      </c>
      <c r="J94" s="6">
        <v>0</v>
      </c>
      <c r="K94" s="6" t="e">
        <f t="shared" si="8"/>
        <v>#DIV/0!</v>
      </c>
      <c r="L94" s="6">
        <v>0</v>
      </c>
      <c r="M94" s="6">
        <v>0</v>
      </c>
      <c r="N94" s="6">
        <v>0</v>
      </c>
      <c r="O94" s="6">
        <v>0</v>
      </c>
      <c r="P94" s="24"/>
    </row>
    <row r="95" spans="1:16" ht="20.25">
      <c r="A95" s="9">
        <v>6</v>
      </c>
      <c r="B95" s="8" t="s">
        <v>9</v>
      </c>
      <c r="C95" s="25">
        <v>0</v>
      </c>
      <c r="D95" s="6">
        <v>0</v>
      </c>
      <c r="E95" s="6">
        <v>0</v>
      </c>
      <c r="F95" s="6">
        <v>0</v>
      </c>
      <c r="G95" s="6">
        <v>0</v>
      </c>
      <c r="H95" s="6" t="e">
        <f t="shared" si="6"/>
        <v>#DIV/0!</v>
      </c>
      <c r="I95" s="6" t="e">
        <f t="shared" si="7"/>
        <v>#DIV/0!</v>
      </c>
      <c r="J95" s="6">
        <v>0</v>
      </c>
      <c r="K95" s="6" t="e">
        <f t="shared" si="8"/>
        <v>#DIV/0!</v>
      </c>
      <c r="L95" s="6">
        <v>0</v>
      </c>
      <c r="M95" s="6">
        <v>0</v>
      </c>
      <c r="N95" s="6">
        <v>0</v>
      </c>
      <c r="O95" s="6">
        <v>0</v>
      </c>
      <c r="P95" s="24"/>
    </row>
    <row r="96" spans="1:16" ht="20.25">
      <c r="A96" s="9">
        <v>7</v>
      </c>
      <c r="B96" s="8" t="s">
        <v>8</v>
      </c>
      <c r="C96" s="25">
        <v>0</v>
      </c>
      <c r="D96" s="6">
        <v>0</v>
      </c>
      <c r="E96" s="6">
        <v>0</v>
      </c>
      <c r="F96" s="6">
        <v>0</v>
      </c>
      <c r="G96" s="6">
        <v>0</v>
      </c>
      <c r="H96" s="6" t="e">
        <f t="shared" si="6"/>
        <v>#DIV/0!</v>
      </c>
      <c r="I96" s="6" t="e">
        <f t="shared" si="7"/>
        <v>#DIV/0!</v>
      </c>
      <c r="J96" s="6">
        <v>0</v>
      </c>
      <c r="K96" s="6" t="e">
        <f t="shared" si="8"/>
        <v>#DIV/0!</v>
      </c>
      <c r="L96" s="6">
        <v>0</v>
      </c>
      <c r="M96" s="6">
        <v>0</v>
      </c>
      <c r="N96" s="6">
        <v>0</v>
      </c>
      <c r="O96" s="6">
        <v>0</v>
      </c>
      <c r="P96" s="24"/>
    </row>
    <row r="97" spans="1:16" ht="20.25">
      <c r="A97" s="9">
        <v>8</v>
      </c>
      <c r="B97" s="8" t="s">
        <v>7</v>
      </c>
      <c r="C97" s="25">
        <v>0</v>
      </c>
      <c r="D97" s="6">
        <v>0</v>
      </c>
      <c r="E97" s="6">
        <v>0</v>
      </c>
      <c r="F97" s="6">
        <v>0</v>
      </c>
      <c r="G97" s="6">
        <v>0</v>
      </c>
      <c r="H97" s="6" t="e">
        <f t="shared" si="6"/>
        <v>#DIV/0!</v>
      </c>
      <c r="I97" s="6" t="e">
        <f t="shared" si="7"/>
        <v>#DIV/0!</v>
      </c>
      <c r="J97" s="6">
        <v>0</v>
      </c>
      <c r="K97" s="6" t="e">
        <f t="shared" si="8"/>
        <v>#DIV/0!</v>
      </c>
      <c r="L97" s="6">
        <v>0</v>
      </c>
      <c r="M97" s="6">
        <v>0</v>
      </c>
      <c r="N97" s="6">
        <v>0</v>
      </c>
      <c r="O97" s="6">
        <v>0</v>
      </c>
      <c r="P97" s="24"/>
    </row>
    <row r="98" spans="1:16" ht="20.25">
      <c r="A98" s="9">
        <v>9</v>
      </c>
      <c r="B98" s="8" t="s">
        <v>6</v>
      </c>
      <c r="C98" s="25">
        <v>0</v>
      </c>
      <c r="D98" s="6">
        <v>0</v>
      </c>
      <c r="E98" s="6">
        <v>0</v>
      </c>
      <c r="F98" s="6">
        <v>0</v>
      </c>
      <c r="G98" s="6">
        <v>13202</v>
      </c>
      <c r="H98" s="6" t="e">
        <f t="shared" si="6"/>
        <v>#DIV/0!</v>
      </c>
      <c r="I98" s="6" t="e">
        <f t="shared" si="7"/>
        <v>#DIV/0!</v>
      </c>
      <c r="J98" s="6">
        <v>13202</v>
      </c>
      <c r="K98" s="6" t="e">
        <f t="shared" si="8"/>
        <v>#DIV/0!</v>
      </c>
      <c r="L98" s="6">
        <v>0</v>
      </c>
      <c r="M98" s="6">
        <v>0</v>
      </c>
      <c r="N98" s="6">
        <v>0</v>
      </c>
      <c r="O98" s="6">
        <v>0</v>
      </c>
      <c r="P98" s="24"/>
    </row>
    <row r="99" spans="1:16" ht="20.25">
      <c r="A99" s="9">
        <v>10</v>
      </c>
      <c r="B99" s="8" t="s">
        <v>5</v>
      </c>
      <c r="C99" s="25">
        <v>0</v>
      </c>
      <c r="D99" s="6">
        <v>0</v>
      </c>
      <c r="E99" s="6">
        <v>0</v>
      </c>
      <c r="F99" s="6">
        <v>0</v>
      </c>
      <c r="G99" s="6">
        <v>0</v>
      </c>
      <c r="H99" s="6" t="e">
        <f t="shared" si="6"/>
        <v>#DIV/0!</v>
      </c>
      <c r="I99" s="6" t="e">
        <f t="shared" si="7"/>
        <v>#DIV/0!</v>
      </c>
      <c r="J99" s="6">
        <v>0</v>
      </c>
      <c r="K99" s="6" t="e">
        <f t="shared" si="8"/>
        <v>#DIV/0!</v>
      </c>
      <c r="L99" s="6">
        <v>0</v>
      </c>
      <c r="M99" s="6">
        <v>0</v>
      </c>
      <c r="N99" s="6">
        <v>0</v>
      </c>
      <c r="O99" s="6">
        <v>0</v>
      </c>
      <c r="P99" s="24"/>
    </row>
    <row r="100" spans="1:16" ht="20.25">
      <c r="A100" s="9">
        <v>11</v>
      </c>
      <c r="B100" s="8" t="s">
        <v>4</v>
      </c>
      <c r="C100" s="25">
        <v>0</v>
      </c>
      <c r="D100" s="6">
        <v>0</v>
      </c>
      <c r="E100" s="6">
        <v>0</v>
      </c>
      <c r="F100" s="6">
        <v>0</v>
      </c>
      <c r="G100" s="6">
        <v>0</v>
      </c>
      <c r="H100" s="6" t="e">
        <f t="shared" si="6"/>
        <v>#DIV/0!</v>
      </c>
      <c r="I100" s="6" t="e">
        <f t="shared" si="7"/>
        <v>#DIV/0!</v>
      </c>
      <c r="J100" s="6">
        <v>0</v>
      </c>
      <c r="K100" s="6" t="e">
        <f t="shared" si="8"/>
        <v>#DIV/0!</v>
      </c>
      <c r="L100" s="6">
        <v>0</v>
      </c>
      <c r="M100" s="6">
        <v>0</v>
      </c>
      <c r="N100" s="6">
        <v>0</v>
      </c>
      <c r="O100" s="6">
        <v>0</v>
      </c>
      <c r="P100" s="24"/>
    </row>
    <row r="101" spans="1:16" ht="20.25">
      <c r="A101" s="9">
        <v>12</v>
      </c>
      <c r="B101" s="8" t="s">
        <v>3</v>
      </c>
      <c r="C101" s="25">
        <v>0</v>
      </c>
      <c r="D101" s="6">
        <v>0</v>
      </c>
      <c r="E101" s="6">
        <v>0</v>
      </c>
      <c r="F101" s="6">
        <v>0</v>
      </c>
      <c r="G101" s="6">
        <v>0</v>
      </c>
      <c r="H101" s="6" t="e">
        <f t="shared" si="6"/>
        <v>#DIV/0!</v>
      </c>
      <c r="I101" s="6" t="e">
        <f t="shared" si="7"/>
        <v>#DIV/0!</v>
      </c>
      <c r="J101" s="6">
        <v>0</v>
      </c>
      <c r="K101" s="6" t="e">
        <f t="shared" si="8"/>
        <v>#DIV/0!</v>
      </c>
      <c r="L101" s="6">
        <v>0</v>
      </c>
      <c r="M101" s="6">
        <v>0</v>
      </c>
      <c r="N101" s="6">
        <v>0</v>
      </c>
      <c r="O101" s="6">
        <v>0</v>
      </c>
      <c r="P101" s="24"/>
    </row>
    <row r="102" spans="1:16" ht="20.25">
      <c r="A102" s="9">
        <v>13</v>
      </c>
      <c r="B102" s="8" t="s">
        <v>108</v>
      </c>
      <c r="C102" s="25">
        <v>0</v>
      </c>
      <c r="D102" s="6">
        <v>0</v>
      </c>
      <c r="E102" s="6">
        <v>0</v>
      </c>
      <c r="F102" s="6">
        <v>0</v>
      </c>
      <c r="G102" s="6">
        <v>0</v>
      </c>
      <c r="H102" s="6" t="e">
        <f t="shared" si="6"/>
        <v>#DIV/0!</v>
      </c>
      <c r="I102" s="6" t="e">
        <f t="shared" si="7"/>
        <v>#DIV/0!</v>
      </c>
      <c r="J102" s="6">
        <v>0</v>
      </c>
      <c r="K102" s="6" t="e">
        <f t="shared" si="8"/>
        <v>#DIV/0!</v>
      </c>
      <c r="L102" s="6">
        <v>0</v>
      </c>
      <c r="M102" s="6">
        <v>0</v>
      </c>
      <c r="N102" s="6">
        <v>0</v>
      </c>
      <c r="O102" s="6">
        <v>0</v>
      </c>
      <c r="P102" s="24"/>
    </row>
    <row r="103" spans="1:16" ht="40.5">
      <c r="A103" s="9">
        <v>14</v>
      </c>
      <c r="B103" s="8" t="s">
        <v>107</v>
      </c>
      <c r="C103" s="25">
        <v>0</v>
      </c>
      <c r="D103" s="6">
        <v>0</v>
      </c>
      <c r="E103" s="6">
        <v>0</v>
      </c>
      <c r="F103" s="6">
        <v>0</v>
      </c>
      <c r="G103" s="6">
        <v>0</v>
      </c>
      <c r="H103" s="6" t="e">
        <f t="shared" si="6"/>
        <v>#DIV/0!</v>
      </c>
      <c r="I103" s="6" t="e">
        <f t="shared" si="7"/>
        <v>#DIV/0!</v>
      </c>
      <c r="J103" s="6">
        <v>0</v>
      </c>
      <c r="K103" s="6" t="e">
        <f t="shared" si="8"/>
        <v>#DIV/0!</v>
      </c>
      <c r="L103" s="6">
        <v>0</v>
      </c>
      <c r="M103" s="6">
        <v>0</v>
      </c>
      <c r="N103" s="6">
        <v>0</v>
      </c>
      <c r="O103" s="6">
        <v>0</v>
      </c>
      <c r="P103" s="24"/>
    </row>
    <row r="104" spans="1:16" ht="20.25">
      <c r="A104" s="83" t="s">
        <v>0</v>
      </c>
      <c r="B104" s="84"/>
      <c r="C104" s="23">
        <v>3959000</v>
      </c>
      <c r="D104" s="3">
        <v>3959000</v>
      </c>
      <c r="E104" s="3">
        <v>0</v>
      </c>
      <c r="F104" s="3">
        <v>3799200</v>
      </c>
      <c r="G104" s="3">
        <v>1087878</v>
      </c>
      <c r="H104" s="3">
        <f t="shared" ref="H104:H135" si="9">G104/C104*100</f>
        <v>27.478605708512248</v>
      </c>
      <c r="I104" s="3">
        <f t="shared" si="7"/>
        <v>28.634396715097914</v>
      </c>
      <c r="J104" s="3">
        <v>1087878</v>
      </c>
      <c r="K104" s="3">
        <f t="shared" ref="K104:K135" si="10">J104/D104*100</f>
        <v>27.478605708512248</v>
      </c>
      <c r="L104" s="3">
        <v>28.645188460728573</v>
      </c>
      <c r="M104" s="3">
        <v>0</v>
      </c>
      <c r="N104" s="3">
        <v>0</v>
      </c>
      <c r="O104" s="3">
        <v>0</v>
      </c>
      <c r="P104" s="3" t="s">
        <v>15</v>
      </c>
    </row>
  </sheetData>
  <mergeCells count="21">
    <mergeCell ref="B1:P1"/>
    <mergeCell ref="B2:P2"/>
    <mergeCell ref="B3:P3"/>
    <mergeCell ref="P4:P7"/>
    <mergeCell ref="A8:B8"/>
    <mergeCell ref="M6:O6"/>
    <mergeCell ref="G5:O5"/>
    <mergeCell ref="C4:O4"/>
    <mergeCell ref="A4:B7"/>
    <mergeCell ref="C5:E5"/>
    <mergeCell ref="F5:F6"/>
    <mergeCell ref="G6:I6"/>
    <mergeCell ref="J6:L6"/>
    <mergeCell ref="A74:B74"/>
    <mergeCell ref="A89:B89"/>
    <mergeCell ref="A104:B104"/>
    <mergeCell ref="A9:B9"/>
    <mergeCell ref="A10:B10"/>
    <mergeCell ref="A11:B11"/>
    <mergeCell ref="A29:B29"/>
    <mergeCell ref="A50:B50"/>
  </mergeCells>
  <printOptions horizontalCentered="1"/>
  <pageMargins left="0.39370078740157483" right="0.39370078740157483" top="0.78740157480314965" bottom="0.78740157480314965" header="0" footer="0"/>
  <pageSetup paperSize="9" scale="4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D8D1-F0F6-4309-8862-4DCBCB3DAC62}">
  <dimension ref="A1:Y103"/>
  <sheetViews>
    <sheetView showGridLines="0" view="pageBreakPreview" topLeftCell="A66" zoomScale="40" zoomScaleNormal="40" zoomScaleSheetLayoutView="40" workbookViewId="0">
      <selection activeCell="S92" sqref="S92"/>
    </sheetView>
  </sheetViews>
  <sheetFormatPr defaultColWidth="8.75" defaultRowHeight="15" customHeight="1"/>
  <cols>
    <col min="1" max="1" width="6.375" style="1" customWidth="1"/>
    <col min="2" max="2" width="50.625" style="1" customWidth="1"/>
    <col min="3" max="5" width="20.625" style="1" customWidth="1"/>
    <col min="6" max="6" width="20.625" style="1" hidden="1" customWidth="1"/>
    <col min="7" max="7" width="20.625" style="1" customWidth="1"/>
    <col min="8" max="8" width="15.625" style="1" customWidth="1"/>
    <col min="9" max="9" width="20.625" style="1" hidden="1" customWidth="1"/>
    <col min="10" max="10" width="20.625" style="29" customWidth="1"/>
    <col min="11" max="11" width="15.625" style="1" customWidth="1"/>
    <col min="12" max="12" width="20.625" style="1" hidden="1" customWidth="1"/>
    <col min="13" max="14" width="15.625" style="1" customWidth="1"/>
    <col min="15" max="15" width="8" style="1" hidden="1" customWidth="1"/>
    <col min="16" max="25" width="15.625" style="1" customWidth="1"/>
    <col min="26" max="26" width="169.125" style="1" customWidth="1"/>
    <col min="27" max="16384" width="8.75" style="1"/>
  </cols>
  <sheetData>
    <row r="1" spans="1:25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04"/>
      <c r="T1" s="104"/>
      <c r="U1" s="104"/>
      <c r="V1" s="104"/>
      <c r="W1" s="104"/>
      <c r="X1" s="104"/>
      <c r="Y1" s="104"/>
    </row>
    <row r="2" spans="1:25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04"/>
      <c r="T2" s="104"/>
      <c r="U2" s="104"/>
      <c r="V2" s="104"/>
      <c r="W2" s="104"/>
      <c r="X2" s="104"/>
      <c r="Y2" s="104"/>
    </row>
    <row r="3" spans="1:25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47.25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  <c r="P4" s="91" t="s">
        <v>126</v>
      </c>
      <c r="Q4" s="92"/>
      <c r="R4" s="93"/>
      <c r="S4" s="91" t="s">
        <v>125</v>
      </c>
      <c r="T4" s="92"/>
      <c r="U4" s="93"/>
      <c r="V4" s="91" t="s">
        <v>124</v>
      </c>
      <c r="W4" s="92"/>
      <c r="X4" s="93"/>
      <c r="Y4" s="68" t="s">
        <v>104</v>
      </c>
    </row>
    <row r="5" spans="1:25" ht="28.5" customHeight="1">
      <c r="A5" s="61"/>
      <c r="B5" s="62"/>
      <c r="C5" s="71" t="s">
        <v>103</v>
      </c>
      <c r="D5" s="102"/>
      <c r="E5" s="72"/>
      <c r="F5" s="73" t="s">
        <v>102</v>
      </c>
      <c r="G5" s="75" t="s">
        <v>101</v>
      </c>
      <c r="H5" s="76"/>
      <c r="I5" s="76"/>
      <c r="J5" s="76"/>
      <c r="K5" s="76"/>
      <c r="L5" s="76"/>
      <c r="M5" s="76"/>
      <c r="N5" s="76"/>
      <c r="O5" s="77"/>
      <c r="P5" s="96" t="s">
        <v>116</v>
      </c>
      <c r="Q5" s="97"/>
      <c r="R5" s="98"/>
      <c r="S5" s="96" t="s">
        <v>116</v>
      </c>
      <c r="T5" s="97"/>
      <c r="U5" s="98"/>
      <c r="V5" s="96" t="s">
        <v>116</v>
      </c>
      <c r="W5" s="97"/>
      <c r="X5" s="98"/>
      <c r="Y5" s="69"/>
    </row>
    <row r="6" spans="1:25" ht="47.25" customHeight="1">
      <c r="A6" s="61"/>
      <c r="B6" s="62"/>
      <c r="C6" s="20" t="s">
        <v>100</v>
      </c>
      <c r="D6" s="22" t="s">
        <v>99</v>
      </c>
      <c r="E6" s="28" t="s">
        <v>120</v>
      </c>
      <c r="F6" s="74"/>
      <c r="G6" s="75" t="s">
        <v>100</v>
      </c>
      <c r="H6" s="76"/>
      <c r="I6" s="77"/>
      <c r="J6" s="78" t="s">
        <v>99</v>
      </c>
      <c r="K6" s="79"/>
      <c r="L6" s="80"/>
      <c r="M6" s="99" t="s">
        <v>120</v>
      </c>
      <c r="N6" s="100"/>
      <c r="O6" s="101"/>
      <c r="P6" s="27" t="s">
        <v>115</v>
      </c>
      <c r="Q6" s="94" t="s">
        <v>114</v>
      </c>
      <c r="R6" s="95"/>
      <c r="S6" s="27" t="s">
        <v>115</v>
      </c>
      <c r="T6" s="94" t="s">
        <v>114</v>
      </c>
      <c r="U6" s="95"/>
      <c r="V6" s="27" t="s">
        <v>115</v>
      </c>
      <c r="W6" s="94" t="s">
        <v>114</v>
      </c>
      <c r="X6" s="95"/>
      <c r="Y6" s="69"/>
    </row>
    <row r="7" spans="1:25" ht="47.25" customHeight="1">
      <c r="A7" s="63"/>
      <c r="B7" s="64"/>
      <c r="C7" s="20" t="s">
        <v>98</v>
      </c>
      <c r="D7" s="22" t="s">
        <v>98</v>
      </c>
      <c r="E7" s="28" t="s">
        <v>98</v>
      </c>
      <c r="F7" s="21" t="s">
        <v>98</v>
      </c>
      <c r="G7" s="20" t="s">
        <v>98</v>
      </c>
      <c r="H7" s="20" t="s">
        <v>97</v>
      </c>
      <c r="I7" s="20" t="s">
        <v>96</v>
      </c>
      <c r="J7" s="30" t="s">
        <v>98</v>
      </c>
      <c r="K7" s="19" t="s">
        <v>97</v>
      </c>
      <c r="L7" s="19" t="s">
        <v>96</v>
      </c>
      <c r="M7" s="28" t="s">
        <v>98</v>
      </c>
      <c r="N7" s="28" t="s">
        <v>97</v>
      </c>
      <c r="O7" s="28" t="s">
        <v>96</v>
      </c>
      <c r="P7" s="27" t="s">
        <v>113</v>
      </c>
      <c r="Q7" s="26" t="s">
        <v>113</v>
      </c>
      <c r="R7" s="26" t="s">
        <v>112</v>
      </c>
      <c r="S7" s="27" t="s">
        <v>113</v>
      </c>
      <c r="T7" s="26" t="s">
        <v>113</v>
      </c>
      <c r="U7" s="26" t="s">
        <v>112</v>
      </c>
      <c r="V7" s="27" t="s">
        <v>113</v>
      </c>
      <c r="W7" s="26" t="s">
        <v>113</v>
      </c>
      <c r="X7" s="26" t="s">
        <v>112</v>
      </c>
      <c r="Y7" s="70"/>
    </row>
    <row r="8" spans="1:25" ht="20.25">
      <c r="A8" s="85" t="s">
        <v>95</v>
      </c>
      <c r="B8" s="86"/>
      <c r="C8" s="18">
        <v>48321400</v>
      </c>
      <c r="D8" s="18">
        <v>19380000</v>
      </c>
      <c r="E8" s="18">
        <v>28941400</v>
      </c>
      <c r="F8" s="18">
        <v>43388900</v>
      </c>
      <c r="G8" s="18">
        <f t="shared" ref="G8:G39" si="0">J8</f>
        <v>5882749.75</v>
      </c>
      <c r="H8" s="18">
        <f t="shared" ref="H8:H25" si="1">G8/C8*100</f>
        <v>12.174212150310215</v>
      </c>
      <c r="I8" s="18">
        <v>16.089477032144163</v>
      </c>
      <c r="J8" s="18">
        <f>J9+J10</f>
        <v>5882749.75</v>
      </c>
      <c r="K8" s="18">
        <f t="shared" ref="K8:K25" si="2">J8/D8*100</f>
        <v>30.354745872033025</v>
      </c>
      <c r="L8" s="18">
        <v>16.412197820179816</v>
      </c>
      <c r="M8" s="18">
        <v>0</v>
      </c>
      <c r="N8" s="18">
        <v>0</v>
      </c>
      <c r="O8" s="18">
        <v>0</v>
      </c>
      <c r="P8" s="18">
        <v>800</v>
      </c>
      <c r="Q8" s="18">
        <v>529</v>
      </c>
      <c r="R8" s="18">
        <v>66.125</v>
      </c>
      <c r="S8" s="18">
        <v>750</v>
      </c>
      <c r="T8" s="18">
        <v>493</v>
      </c>
      <c r="U8" s="18">
        <v>65.733333333333334</v>
      </c>
      <c r="V8" s="18">
        <v>50</v>
      </c>
      <c r="W8" s="18">
        <v>36</v>
      </c>
      <c r="X8" s="18">
        <v>72</v>
      </c>
      <c r="Y8" s="18" t="s">
        <v>15</v>
      </c>
    </row>
    <row r="9" spans="1:25" ht="20.25">
      <c r="A9" s="87" t="s">
        <v>94</v>
      </c>
      <c r="B9" s="88"/>
      <c r="C9" s="15">
        <v>1255500</v>
      </c>
      <c r="D9" s="15">
        <v>1255500</v>
      </c>
      <c r="E9" s="15">
        <v>0</v>
      </c>
      <c r="F9" s="15">
        <v>1255500</v>
      </c>
      <c r="G9" s="15">
        <f t="shared" si="0"/>
        <v>1078040.5</v>
      </c>
      <c r="H9" s="15">
        <f t="shared" si="1"/>
        <v>85.865432098765439</v>
      </c>
      <c r="I9" s="15">
        <v>74.812704101951411</v>
      </c>
      <c r="J9" s="15">
        <f>J11+J29+J50+J72</f>
        <v>1078040.5</v>
      </c>
      <c r="K9" s="15">
        <f t="shared" si="2"/>
        <v>85.865432098765439</v>
      </c>
      <c r="L9" s="15">
        <v>85.965631222620459</v>
      </c>
      <c r="M9" s="15">
        <v>0</v>
      </c>
      <c r="N9" s="15">
        <v>0</v>
      </c>
      <c r="O9" s="15">
        <v>0</v>
      </c>
      <c r="P9" s="15">
        <v>750</v>
      </c>
      <c r="Q9" s="15">
        <v>493</v>
      </c>
      <c r="R9" s="15">
        <v>65.733333333333334</v>
      </c>
      <c r="S9" s="15">
        <v>750</v>
      </c>
      <c r="T9" s="15">
        <v>493</v>
      </c>
      <c r="U9" s="15">
        <v>65.733333333333334</v>
      </c>
      <c r="V9" s="15">
        <v>0</v>
      </c>
      <c r="W9" s="15">
        <v>0</v>
      </c>
      <c r="X9" s="15">
        <v>0</v>
      </c>
      <c r="Y9" s="15" t="s">
        <v>15</v>
      </c>
    </row>
    <row r="10" spans="1:25" ht="20.25">
      <c r="A10" s="89" t="s">
        <v>93</v>
      </c>
      <c r="B10" s="90"/>
      <c r="C10" s="3">
        <v>47065900</v>
      </c>
      <c r="D10" s="3">
        <v>18124500</v>
      </c>
      <c r="E10" s="3">
        <v>28941400</v>
      </c>
      <c r="F10" s="3">
        <v>42133400</v>
      </c>
      <c r="G10" s="3">
        <f t="shared" si="0"/>
        <v>4804709.25</v>
      </c>
      <c r="H10" s="3">
        <f t="shared" si="1"/>
        <v>10.208472057264389</v>
      </c>
      <c r="I10" s="3">
        <v>14.339629842357844</v>
      </c>
      <c r="J10" s="3">
        <f>J87</f>
        <v>4804709.25</v>
      </c>
      <c r="K10" s="3">
        <f t="shared" si="2"/>
        <v>26.509471985434079</v>
      </c>
      <c r="L10" s="3">
        <v>14.339629842357844</v>
      </c>
      <c r="M10" s="3">
        <v>0</v>
      </c>
      <c r="N10" s="3">
        <v>0</v>
      </c>
      <c r="O10" s="3">
        <v>0</v>
      </c>
      <c r="P10" s="3">
        <v>50</v>
      </c>
      <c r="Q10" s="3">
        <v>36</v>
      </c>
      <c r="R10" s="3">
        <v>72</v>
      </c>
      <c r="S10" s="3">
        <v>0</v>
      </c>
      <c r="T10" s="3">
        <v>0</v>
      </c>
      <c r="U10" s="3">
        <v>0</v>
      </c>
      <c r="V10" s="3">
        <v>50</v>
      </c>
      <c r="W10" s="3">
        <v>36</v>
      </c>
      <c r="X10" s="3">
        <v>72</v>
      </c>
      <c r="Y10" s="3" t="s">
        <v>15</v>
      </c>
    </row>
    <row r="11" spans="1:25" ht="20.25">
      <c r="A11" s="81" t="s">
        <v>92</v>
      </c>
      <c r="B11" s="82"/>
      <c r="C11" s="15">
        <v>296250</v>
      </c>
      <c r="D11" s="15">
        <v>296250</v>
      </c>
      <c r="E11" s="15">
        <v>0</v>
      </c>
      <c r="F11" s="15">
        <v>296250</v>
      </c>
      <c r="G11" s="15">
        <f t="shared" si="0"/>
        <v>231240</v>
      </c>
      <c r="H11" s="15">
        <f t="shared" si="1"/>
        <v>78.055696202531649</v>
      </c>
      <c r="I11" s="15">
        <v>69.539240506329108</v>
      </c>
      <c r="J11" s="15">
        <f>SUM(J12:J28)</f>
        <v>231240</v>
      </c>
      <c r="K11" s="15">
        <f t="shared" si="2"/>
        <v>78.055696202531649</v>
      </c>
      <c r="L11" s="15">
        <v>78.055696202531649</v>
      </c>
      <c r="M11" s="15">
        <v>0</v>
      </c>
      <c r="N11" s="15">
        <v>0</v>
      </c>
      <c r="O11" s="15">
        <v>0</v>
      </c>
      <c r="P11" s="15">
        <v>175</v>
      </c>
      <c r="Q11" s="15">
        <v>123</v>
      </c>
      <c r="R11" s="15">
        <v>70.285714285714278</v>
      </c>
      <c r="S11" s="15">
        <v>175</v>
      </c>
      <c r="T11" s="15">
        <v>123</v>
      </c>
      <c r="U11" s="15">
        <v>70.285714285714278</v>
      </c>
      <c r="V11" s="15">
        <v>0</v>
      </c>
      <c r="W11" s="15">
        <v>0</v>
      </c>
      <c r="X11" s="15">
        <v>0</v>
      </c>
      <c r="Y11" s="15" t="s">
        <v>15</v>
      </c>
    </row>
    <row r="12" spans="1:25" ht="20.25">
      <c r="A12" s="9">
        <v>1</v>
      </c>
      <c r="B12" s="8" t="s">
        <v>91</v>
      </c>
      <c r="C12" s="25">
        <v>18570</v>
      </c>
      <c r="D12" s="6">
        <v>18570</v>
      </c>
      <c r="E12" s="6">
        <v>0</v>
      </c>
      <c r="F12" s="6">
        <v>18570</v>
      </c>
      <c r="G12" s="6">
        <f t="shared" si="0"/>
        <v>18570</v>
      </c>
      <c r="H12" s="6">
        <f t="shared" si="1"/>
        <v>100</v>
      </c>
      <c r="I12" s="6">
        <v>100</v>
      </c>
      <c r="J12" s="6">
        <v>18570</v>
      </c>
      <c r="K12" s="6">
        <f t="shared" si="2"/>
        <v>100</v>
      </c>
      <c r="L12" s="6">
        <v>100</v>
      </c>
      <c r="M12" s="6">
        <v>0</v>
      </c>
      <c r="N12" s="6">
        <v>0</v>
      </c>
      <c r="O12" s="6">
        <v>0</v>
      </c>
      <c r="P12" s="6">
        <v>11</v>
      </c>
      <c r="Q12" s="6">
        <v>11</v>
      </c>
      <c r="R12" s="6">
        <v>100</v>
      </c>
      <c r="S12" s="6">
        <v>11</v>
      </c>
      <c r="T12" s="6">
        <v>11</v>
      </c>
      <c r="U12" s="6">
        <v>100</v>
      </c>
      <c r="V12" s="6">
        <v>0</v>
      </c>
      <c r="W12" s="6">
        <v>0</v>
      </c>
      <c r="X12" s="6">
        <v>0</v>
      </c>
      <c r="Y12" s="24"/>
    </row>
    <row r="13" spans="1:25" ht="20.25">
      <c r="A13" s="9">
        <v>2</v>
      </c>
      <c r="B13" s="8" t="s">
        <v>90</v>
      </c>
      <c r="C13" s="25">
        <v>19440</v>
      </c>
      <c r="D13" s="6">
        <v>19440</v>
      </c>
      <c r="E13" s="6">
        <v>0</v>
      </c>
      <c r="F13" s="6">
        <v>19440</v>
      </c>
      <c r="G13" s="6">
        <f t="shared" si="0"/>
        <v>0</v>
      </c>
      <c r="H13" s="6">
        <f t="shared" si="1"/>
        <v>0</v>
      </c>
      <c r="I13" s="6">
        <v>0</v>
      </c>
      <c r="J13" s="6">
        <v>0</v>
      </c>
      <c r="K13" s="6">
        <f t="shared" si="2"/>
        <v>0</v>
      </c>
      <c r="L13" s="6">
        <v>0</v>
      </c>
      <c r="M13" s="6">
        <v>0</v>
      </c>
      <c r="N13" s="6">
        <v>0</v>
      </c>
      <c r="O13" s="6">
        <v>0</v>
      </c>
      <c r="P13" s="6">
        <v>12</v>
      </c>
      <c r="Q13" s="6">
        <v>0</v>
      </c>
      <c r="R13" s="6">
        <v>0</v>
      </c>
      <c r="S13" s="6">
        <v>12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24"/>
    </row>
    <row r="14" spans="1:25" ht="20.25">
      <c r="A14" s="9">
        <v>3</v>
      </c>
      <c r="B14" s="8" t="s">
        <v>89</v>
      </c>
      <c r="C14" s="25">
        <v>19440</v>
      </c>
      <c r="D14" s="6">
        <v>19440</v>
      </c>
      <c r="E14" s="6">
        <v>0</v>
      </c>
      <c r="F14" s="6">
        <v>19440</v>
      </c>
      <c r="G14" s="6">
        <f t="shared" si="0"/>
        <v>19440</v>
      </c>
      <c r="H14" s="6">
        <f t="shared" si="1"/>
        <v>100</v>
      </c>
      <c r="I14" s="6">
        <v>0</v>
      </c>
      <c r="J14" s="6">
        <v>19440</v>
      </c>
      <c r="K14" s="6">
        <f t="shared" si="2"/>
        <v>100</v>
      </c>
      <c r="L14" s="6">
        <v>100</v>
      </c>
      <c r="M14" s="6">
        <v>0</v>
      </c>
      <c r="N14" s="6">
        <v>0</v>
      </c>
      <c r="O14" s="6">
        <v>0</v>
      </c>
      <c r="P14" s="6">
        <v>12</v>
      </c>
      <c r="Q14" s="6">
        <v>12</v>
      </c>
      <c r="R14" s="6">
        <v>100</v>
      </c>
      <c r="S14" s="6">
        <v>12</v>
      </c>
      <c r="T14" s="6">
        <v>12</v>
      </c>
      <c r="U14" s="6">
        <v>100</v>
      </c>
      <c r="V14" s="6">
        <v>0</v>
      </c>
      <c r="W14" s="6">
        <v>0</v>
      </c>
      <c r="X14" s="6">
        <v>0</v>
      </c>
      <c r="Y14" s="24"/>
    </row>
    <row r="15" spans="1:25" ht="20.25">
      <c r="A15" s="9">
        <v>4</v>
      </c>
      <c r="B15" s="8" t="s">
        <v>88</v>
      </c>
      <c r="C15" s="25">
        <v>15960</v>
      </c>
      <c r="D15" s="6">
        <v>15960</v>
      </c>
      <c r="E15" s="6">
        <v>0</v>
      </c>
      <c r="F15" s="6">
        <v>15960</v>
      </c>
      <c r="G15" s="6">
        <f t="shared" si="0"/>
        <v>2190</v>
      </c>
      <c r="H15" s="6">
        <f t="shared" si="1"/>
        <v>13.721804511278195</v>
      </c>
      <c r="I15" s="6">
        <v>0</v>
      </c>
      <c r="J15" s="6">
        <v>2190</v>
      </c>
      <c r="K15" s="6">
        <f t="shared" si="2"/>
        <v>13.721804511278195</v>
      </c>
      <c r="L15" s="6">
        <v>13.721804511278195</v>
      </c>
      <c r="M15" s="6">
        <v>0</v>
      </c>
      <c r="N15" s="6">
        <v>0</v>
      </c>
      <c r="O15" s="6">
        <v>0</v>
      </c>
      <c r="P15" s="6">
        <v>8</v>
      </c>
      <c r="Q15" s="6">
        <v>0</v>
      </c>
      <c r="R15" s="6">
        <v>0</v>
      </c>
      <c r="S15" s="6">
        <v>8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24"/>
    </row>
    <row r="16" spans="1:25" ht="20.25">
      <c r="A16" s="9">
        <v>5</v>
      </c>
      <c r="B16" s="8" t="s">
        <v>87</v>
      </c>
      <c r="C16" s="25">
        <v>15960</v>
      </c>
      <c r="D16" s="6">
        <v>15960</v>
      </c>
      <c r="E16" s="6">
        <v>0</v>
      </c>
      <c r="F16" s="6">
        <v>15960</v>
      </c>
      <c r="G16" s="6">
        <f t="shared" si="0"/>
        <v>15960</v>
      </c>
      <c r="H16" s="6">
        <f t="shared" si="1"/>
        <v>100</v>
      </c>
      <c r="I16" s="6">
        <v>100</v>
      </c>
      <c r="J16" s="6">
        <v>15960</v>
      </c>
      <c r="K16" s="6">
        <f t="shared" si="2"/>
        <v>100</v>
      </c>
      <c r="L16" s="6">
        <v>100</v>
      </c>
      <c r="M16" s="6">
        <v>0</v>
      </c>
      <c r="N16" s="6">
        <v>0</v>
      </c>
      <c r="O16" s="6">
        <v>0</v>
      </c>
      <c r="P16" s="6">
        <v>8</v>
      </c>
      <c r="Q16" s="6">
        <v>8</v>
      </c>
      <c r="R16" s="6">
        <v>100</v>
      </c>
      <c r="S16" s="6">
        <v>8</v>
      </c>
      <c r="T16" s="6">
        <v>8</v>
      </c>
      <c r="U16" s="6">
        <v>100</v>
      </c>
      <c r="V16" s="6">
        <v>0</v>
      </c>
      <c r="W16" s="6">
        <v>0</v>
      </c>
      <c r="X16" s="6">
        <v>0</v>
      </c>
      <c r="Y16" s="24"/>
    </row>
    <row r="17" spans="1:25" ht="20.25">
      <c r="A17" s="9">
        <v>6</v>
      </c>
      <c r="B17" s="8" t="s">
        <v>86</v>
      </c>
      <c r="C17" s="25">
        <v>19440</v>
      </c>
      <c r="D17" s="6">
        <v>19440</v>
      </c>
      <c r="E17" s="6">
        <v>0</v>
      </c>
      <c r="F17" s="6">
        <v>19440</v>
      </c>
      <c r="G17" s="6">
        <f t="shared" si="0"/>
        <v>19440</v>
      </c>
      <c r="H17" s="6">
        <f t="shared" si="1"/>
        <v>100</v>
      </c>
      <c r="I17" s="6">
        <v>100</v>
      </c>
      <c r="J17" s="6">
        <v>19440</v>
      </c>
      <c r="K17" s="6">
        <f t="shared" si="2"/>
        <v>100</v>
      </c>
      <c r="L17" s="6">
        <v>100</v>
      </c>
      <c r="M17" s="6">
        <v>0</v>
      </c>
      <c r="N17" s="6">
        <v>0</v>
      </c>
      <c r="O17" s="6">
        <v>0</v>
      </c>
      <c r="P17" s="6">
        <v>12</v>
      </c>
      <c r="Q17" s="6">
        <v>12</v>
      </c>
      <c r="R17" s="6">
        <v>100</v>
      </c>
      <c r="S17" s="6">
        <v>12</v>
      </c>
      <c r="T17" s="6">
        <v>12</v>
      </c>
      <c r="U17" s="6">
        <v>100</v>
      </c>
      <c r="V17" s="6">
        <v>0</v>
      </c>
      <c r="W17" s="6">
        <v>0</v>
      </c>
      <c r="X17" s="6">
        <v>0</v>
      </c>
      <c r="Y17" s="24"/>
    </row>
    <row r="18" spans="1:25" ht="20.25">
      <c r="A18" s="9">
        <v>7</v>
      </c>
      <c r="B18" s="8" t="s">
        <v>85</v>
      </c>
      <c r="C18" s="25">
        <v>19440</v>
      </c>
      <c r="D18" s="6">
        <v>19440</v>
      </c>
      <c r="E18" s="6">
        <v>0</v>
      </c>
      <c r="F18" s="6">
        <v>19440</v>
      </c>
      <c r="G18" s="6">
        <f t="shared" si="0"/>
        <v>19440</v>
      </c>
      <c r="H18" s="6">
        <f t="shared" si="1"/>
        <v>100</v>
      </c>
      <c r="I18" s="6">
        <v>100</v>
      </c>
      <c r="J18" s="6">
        <v>19440</v>
      </c>
      <c r="K18" s="6">
        <f t="shared" si="2"/>
        <v>100</v>
      </c>
      <c r="L18" s="6">
        <v>100</v>
      </c>
      <c r="M18" s="6">
        <v>0</v>
      </c>
      <c r="N18" s="6">
        <v>0</v>
      </c>
      <c r="O18" s="6">
        <v>0</v>
      </c>
      <c r="P18" s="6">
        <v>12</v>
      </c>
      <c r="Q18" s="6">
        <v>12</v>
      </c>
      <c r="R18" s="6">
        <v>100</v>
      </c>
      <c r="S18" s="6">
        <v>12</v>
      </c>
      <c r="T18" s="6">
        <v>12</v>
      </c>
      <c r="U18" s="6">
        <v>100</v>
      </c>
      <c r="V18" s="6">
        <v>0</v>
      </c>
      <c r="W18" s="6">
        <v>0</v>
      </c>
      <c r="X18" s="6">
        <v>0</v>
      </c>
      <c r="Y18" s="24"/>
    </row>
    <row r="19" spans="1:25" ht="20.25">
      <c r="A19" s="9">
        <v>8</v>
      </c>
      <c r="B19" s="8" t="s">
        <v>84</v>
      </c>
      <c r="C19" s="25">
        <v>19440</v>
      </c>
      <c r="D19" s="6">
        <v>19440</v>
      </c>
      <c r="E19" s="6">
        <v>0</v>
      </c>
      <c r="F19" s="6">
        <v>19440</v>
      </c>
      <c r="G19" s="6">
        <f t="shared" si="0"/>
        <v>19440</v>
      </c>
      <c r="H19" s="6">
        <f t="shared" si="1"/>
        <v>100</v>
      </c>
      <c r="I19" s="6">
        <v>100</v>
      </c>
      <c r="J19" s="6">
        <v>19440</v>
      </c>
      <c r="K19" s="6">
        <f t="shared" si="2"/>
        <v>100</v>
      </c>
      <c r="L19" s="6">
        <v>100</v>
      </c>
      <c r="M19" s="6">
        <v>0</v>
      </c>
      <c r="N19" s="6">
        <v>0</v>
      </c>
      <c r="O19" s="6">
        <v>0</v>
      </c>
      <c r="P19" s="6">
        <v>12</v>
      </c>
      <c r="Q19" s="6">
        <v>12</v>
      </c>
      <c r="R19" s="6">
        <v>100</v>
      </c>
      <c r="S19" s="6">
        <v>12</v>
      </c>
      <c r="T19" s="6">
        <v>12</v>
      </c>
      <c r="U19" s="6">
        <v>100</v>
      </c>
      <c r="V19" s="6">
        <v>0</v>
      </c>
      <c r="W19" s="6">
        <v>0</v>
      </c>
      <c r="X19" s="6">
        <v>0</v>
      </c>
      <c r="Y19" s="24"/>
    </row>
    <row r="20" spans="1:25" ht="20.25">
      <c r="A20" s="9">
        <v>9</v>
      </c>
      <c r="B20" s="8" t="s">
        <v>83</v>
      </c>
      <c r="C20" s="25">
        <v>19440</v>
      </c>
      <c r="D20" s="6">
        <v>19440</v>
      </c>
      <c r="E20" s="6">
        <v>0</v>
      </c>
      <c r="F20" s="6">
        <v>19440</v>
      </c>
      <c r="G20" s="6">
        <f t="shared" si="0"/>
        <v>19440</v>
      </c>
      <c r="H20" s="6">
        <f t="shared" si="1"/>
        <v>100</v>
      </c>
      <c r="I20" s="6">
        <v>100</v>
      </c>
      <c r="J20" s="6">
        <v>19440</v>
      </c>
      <c r="K20" s="6">
        <f t="shared" si="2"/>
        <v>100</v>
      </c>
      <c r="L20" s="6">
        <v>100</v>
      </c>
      <c r="M20" s="6">
        <v>0</v>
      </c>
      <c r="N20" s="6">
        <v>0</v>
      </c>
      <c r="O20" s="6">
        <v>0</v>
      </c>
      <c r="P20" s="6">
        <v>12</v>
      </c>
      <c r="Q20" s="6">
        <v>0</v>
      </c>
      <c r="R20" s="6">
        <v>0</v>
      </c>
      <c r="S20" s="6">
        <v>12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24"/>
    </row>
    <row r="21" spans="1:25" ht="20.25">
      <c r="A21" s="9">
        <v>10</v>
      </c>
      <c r="B21" s="8" t="s">
        <v>82</v>
      </c>
      <c r="C21" s="25">
        <v>19440</v>
      </c>
      <c r="D21" s="6">
        <v>19440</v>
      </c>
      <c r="E21" s="6">
        <v>0</v>
      </c>
      <c r="F21" s="6">
        <v>19440</v>
      </c>
      <c r="G21" s="6">
        <f t="shared" si="0"/>
        <v>19440</v>
      </c>
      <c r="H21" s="6">
        <f t="shared" si="1"/>
        <v>100</v>
      </c>
      <c r="I21" s="6">
        <v>100</v>
      </c>
      <c r="J21" s="6">
        <v>19440</v>
      </c>
      <c r="K21" s="6">
        <f t="shared" si="2"/>
        <v>100</v>
      </c>
      <c r="L21" s="6">
        <v>100</v>
      </c>
      <c r="M21" s="6">
        <v>0</v>
      </c>
      <c r="N21" s="6">
        <v>0</v>
      </c>
      <c r="O21" s="6">
        <v>0</v>
      </c>
      <c r="P21" s="6">
        <v>12</v>
      </c>
      <c r="Q21" s="6">
        <v>12</v>
      </c>
      <c r="R21" s="6">
        <v>100</v>
      </c>
      <c r="S21" s="6">
        <v>12</v>
      </c>
      <c r="T21" s="6">
        <v>12</v>
      </c>
      <c r="U21" s="6">
        <v>100</v>
      </c>
      <c r="V21" s="6">
        <v>0</v>
      </c>
      <c r="W21" s="6">
        <v>0</v>
      </c>
      <c r="X21" s="6">
        <v>0</v>
      </c>
      <c r="Y21" s="24"/>
    </row>
    <row r="22" spans="1:25" ht="20.25">
      <c r="A22" s="9">
        <v>11</v>
      </c>
      <c r="B22" s="8" t="s">
        <v>81</v>
      </c>
      <c r="C22" s="25">
        <v>19440</v>
      </c>
      <c r="D22" s="6">
        <v>19440</v>
      </c>
      <c r="E22" s="6">
        <v>0</v>
      </c>
      <c r="F22" s="6">
        <v>19440</v>
      </c>
      <c r="G22" s="6">
        <f t="shared" si="0"/>
        <v>19440</v>
      </c>
      <c r="H22" s="6">
        <f t="shared" si="1"/>
        <v>100</v>
      </c>
      <c r="I22" s="6">
        <v>100</v>
      </c>
      <c r="J22" s="6">
        <v>19440</v>
      </c>
      <c r="K22" s="6">
        <f t="shared" si="2"/>
        <v>100</v>
      </c>
      <c r="L22" s="6">
        <v>100</v>
      </c>
      <c r="M22" s="6">
        <v>0</v>
      </c>
      <c r="N22" s="6">
        <v>0</v>
      </c>
      <c r="O22" s="6">
        <v>0</v>
      </c>
      <c r="P22" s="6">
        <v>12</v>
      </c>
      <c r="Q22" s="6">
        <v>0</v>
      </c>
      <c r="R22" s="6">
        <v>0</v>
      </c>
      <c r="S22" s="6">
        <v>12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24"/>
    </row>
    <row r="23" spans="1:25" ht="20.25">
      <c r="A23" s="9">
        <v>12</v>
      </c>
      <c r="B23" s="8" t="s">
        <v>80</v>
      </c>
      <c r="C23" s="25">
        <v>19440</v>
      </c>
      <c r="D23" s="6">
        <v>19440</v>
      </c>
      <c r="E23" s="6">
        <v>0</v>
      </c>
      <c r="F23" s="6">
        <v>19440</v>
      </c>
      <c r="G23" s="6">
        <f t="shared" si="0"/>
        <v>19440</v>
      </c>
      <c r="H23" s="6">
        <f t="shared" si="1"/>
        <v>100</v>
      </c>
      <c r="I23" s="6">
        <v>100</v>
      </c>
      <c r="J23" s="6">
        <v>19440</v>
      </c>
      <c r="K23" s="6">
        <f t="shared" si="2"/>
        <v>100</v>
      </c>
      <c r="L23" s="6">
        <v>100</v>
      </c>
      <c r="M23" s="6">
        <v>0</v>
      </c>
      <c r="N23" s="6">
        <v>0</v>
      </c>
      <c r="O23" s="6">
        <v>0</v>
      </c>
      <c r="P23" s="6">
        <v>12</v>
      </c>
      <c r="Q23" s="6">
        <v>12</v>
      </c>
      <c r="R23" s="6">
        <v>100</v>
      </c>
      <c r="S23" s="6">
        <v>12</v>
      </c>
      <c r="T23" s="6">
        <v>12</v>
      </c>
      <c r="U23" s="6">
        <v>100</v>
      </c>
      <c r="V23" s="6">
        <v>0</v>
      </c>
      <c r="W23" s="6">
        <v>0</v>
      </c>
      <c r="X23" s="6">
        <v>0</v>
      </c>
      <c r="Y23" s="24"/>
    </row>
    <row r="24" spans="1:25" ht="20.25">
      <c r="A24" s="9">
        <v>13</v>
      </c>
      <c r="B24" s="8" t="s">
        <v>79</v>
      </c>
      <c r="C24" s="25">
        <v>19440</v>
      </c>
      <c r="D24" s="6">
        <v>19440</v>
      </c>
      <c r="E24" s="6">
        <v>0</v>
      </c>
      <c r="F24" s="6">
        <v>19440</v>
      </c>
      <c r="G24" s="6">
        <f t="shared" si="0"/>
        <v>19440</v>
      </c>
      <c r="H24" s="6">
        <f t="shared" si="1"/>
        <v>100</v>
      </c>
      <c r="I24" s="6">
        <v>100</v>
      </c>
      <c r="J24" s="6">
        <v>19440</v>
      </c>
      <c r="K24" s="6">
        <f t="shared" si="2"/>
        <v>100</v>
      </c>
      <c r="L24" s="6">
        <v>100</v>
      </c>
      <c r="M24" s="6">
        <v>0</v>
      </c>
      <c r="N24" s="6">
        <v>0</v>
      </c>
      <c r="O24" s="6">
        <v>0</v>
      </c>
      <c r="P24" s="6">
        <v>12</v>
      </c>
      <c r="Q24" s="6">
        <v>12</v>
      </c>
      <c r="R24" s="6">
        <v>100</v>
      </c>
      <c r="S24" s="6">
        <v>12</v>
      </c>
      <c r="T24" s="6">
        <v>12</v>
      </c>
      <c r="U24" s="6">
        <v>100</v>
      </c>
      <c r="V24" s="6">
        <v>0</v>
      </c>
      <c r="W24" s="6">
        <v>0</v>
      </c>
      <c r="X24" s="6">
        <v>0</v>
      </c>
      <c r="Y24" s="24"/>
    </row>
    <row r="25" spans="1:25" ht="20.25">
      <c r="A25" s="9">
        <v>14</v>
      </c>
      <c r="B25" s="8" t="s">
        <v>78</v>
      </c>
      <c r="C25" s="25">
        <v>19440</v>
      </c>
      <c r="D25" s="6">
        <v>19440</v>
      </c>
      <c r="E25" s="6">
        <v>0</v>
      </c>
      <c r="F25" s="6">
        <v>19440</v>
      </c>
      <c r="G25" s="6">
        <f t="shared" si="0"/>
        <v>3600</v>
      </c>
      <c r="H25" s="6">
        <f t="shared" si="1"/>
        <v>18.518518518518519</v>
      </c>
      <c r="I25" s="6">
        <v>0</v>
      </c>
      <c r="J25" s="6">
        <v>3600</v>
      </c>
      <c r="K25" s="6">
        <f t="shared" si="2"/>
        <v>18.518518518518519</v>
      </c>
      <c r="L25" s="6">
        <v>18.518518518518519</v>
      </c>
      <c r="M25" s="6">
        <v>0</v>
      </c>
      <c r="N25" s="6">
        <v>0</v>
      </c>
      <c r="O25" s="6">
        <v>0</v>
      </c>
      <c r="P25" s="6">
        <v>12</v>
      </c>
      <c r="Q25" s="6">
        <v>12</v>
      </c>
      <c r="R25" s="6">
        <v>100</v>
      </c>
      <c r="S25" s="6">
        <v>12</v>
      </c>
      <c r="T25" s="6">
        <v>12</v>
      </c>
      <c r="U25" s="6">
        <v>100</v>
      </c>
      <c r="V25" s="6">
        <v>0</v>
      </c>
      <c r="W25" s="6">
        <v>0</v>
      </c>
      <c r="X25" s="6">
        <v>0</v>
      </c>
      <c r="Y25" s="24"/>
    </row>
    <row r="26" spans="1:25" ht="20.25">
      <c r="A26" s="9">
        <v>15</v>
      </c>
      <c r="B26" s="8" t="s">
        <v>77</v>
      </c>
      <c r="C26" s="25">
        <v>0</v>
      </c>
      <c r="D26" s="6">
        <v>0</v>
      </c>
      <c r="E26" s="6">
        <v>0</v>
      </c>
      <c r="F26" s="6"/>
      <c r="G26" s="6">
        <f t="shared" si="0"/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24"/>
    </row>
    <row r="27" spans="1:25" ht="20.25">
      <c r="A27" s="9">
        <v>16</v>
      </c>
      <c r="B27" s="8" t="s">
        <v>76</v>
      </c>
      <c r="C27" s="25">
        <v>15960</v>
      </c>
      <c r="D27" s="6">
        <v>15960</v>
      </c>
      <c r="E27" s="6">
        <v>0</v>
      </c>
      <c r="F27" s="6">
        <v>15960</v>
      </c>
      <c r="G27" s="6">
        <f t="shared" si="0"/>
        <v>0</v>
      </c>
      <c r="H27" s="6">
        <f t="shared" ref="H27:H50" si="3">G27/C27*100</f>
        <v>0</v>
      </c>
      <c r="I27" s="6">
        <v>0</v>
      </c>
      <c r="J27" s="6">
        <v>0</v>
      </c>
      <c r="K27" s="6">
        <f t="shared" ref="K27:K50" si="4">J27/D27*100</f>
        <v>0</v>
      </c>
      <c r="L27" s="6">
        <v>0</v>
      </c>
      <c r="M27" s="6">
        <v>0</v>
      </c>
      <c r="N27" s="6">
        <v>0</v>
      </c>
      <c r="O27" s="6">
        <v>0</v>
      </c>
      <c r="P27" s="6">
        <v>8</v>
      </c>
      <c r="Q27" s="6">
        <v>0</v>
      </c>
      <c r="R27" s="6">
        <v>0</v>
      </c>
      <c r="S27" s="6">
        <v>8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24"/>
    </row>
    <row r="28" spans="1:25" ht="20.25">
      <c r="A28" s="9">
        <v>17</v>
      </c>
      <c r="B28" s="8" t="s">
        <v>75</v>
      </c>
      <c r="C28" s="25">
        <v>15960</v>
      </c>
      <c r="D28" s="6">
        <v>15960</v>
      </c>
      <c r="E28" s="6">
        <v>0</v>
      </c>
      <c r="F28" s="6">
        <v>15960</v>
      </c>
      <c r="G28" s="6">
        <f t="shared" si="0"/>
        <v>15960</v>
      </c>
      <c r="H28" s="6">
        <f t="shared" si="3"/>
        <v>100</v>
      </c>
      <c r="I28" s="6">
        <v>100</v>
      </c>
      <c r="J28" s="6">
        <v>15960</v>
      </c>
      <c r="K28" s="6">
        <f t="shared" si="4"/>
        <v>100</v>
      </c>
      <c r="L28" s="6">
        <v>100</v>
      </c>
      <c r="M28" s="6">
        <v>0</v>
      </c>
      <c r="N28" s="6">
        <v>0</v>
      </c>
      <c r="O28" s="6">
        <v>0</v>
      </c>
      <c r="P28" s="6">
        <v>8</v>
      </c>
      <c r="Q28" s="6">
        <v>8</v>
      </c>
      <c r="R28" s="6">
        <v>100</v>
      </c>
      <c r="S28" s="6">
        <v>8</v>
      </c>
      <c r="T28" s="6">
        <v>8</v>
      </c>
      <c r="U28" s="6">
        <v>100</v>
      </c>
      <c r="V28" s="6">
        <v>0</v>
      </c>
      <c r="W28" s="6">
        <v>0</v>
      </c>
      <c r="X28" s="6">
        <v>0</v>
      </c>
      <c r="Y28" s="24"/>
    </row>
    <row r="29" spans="1:25" ht="20.25">
      <c r="A29" s="81" t="s">
        <v>74</v>
      </c>
      <c r="B29" s="82"/>
      <c r="C29" s="15">
        <v>384450</v>
      </c>
      <c r="D29" s="15">
        <v>384450</v>
      </c>
      <c r="E29" s="15">
        <v>0</v>
      </c>
      <c r="F29" s="15">
        <v>384450</v>
      </c>
      <c r="G29" s="15">
        <f t="shared" si="0"/>
        <v>342134.5</v>
      </c>
      <c r="H29" s="15">
        <f t="shared" si="3"/>
        <v>88.993237091949538</v>
      </c>
      <c r="I29" s="15">
        <v>65.027311744049939</v>
      </c>
      <c r="J29" s="15">
        <f>SUM(J30:J49)</f>
        <v>342134.5</v>
      </c>
      <c r="K29" s="15">
        <f t="shared" si="4"/>
        <v>88.993237091949538</v>
      </c>
      <c r="L29" s="15">
        <v>89.174795161919619</v>
      </c>
      <c r="M29" s="15">
        <v>0</v>
      </c>
      <c r="N29" s="15">
        <v>0</v>
      </c>
      <c r="O29" s="15">
        <v>0</v>
      </c>
      <c r="P29" s="15">
        <v>235</v>
      </c>
      <c r="Q29" s="15">
        <v>142</v>
      </c>
      <c r="R29" s="15">
        <v>60.425531914893618</v>
      </c>
      <c r="S29" s="15">
        <v>235</v>
      </c>
      <c r="T29" s="15">
        <v>142</v>
      </c>
      <c r="U29" s="15">
        <v>60.425531914893618</v>
      </c>
      <c r="V29" s="15">
        <v>0</v>
      </c>
      <c r="W29" s="15">
        <v>0</v>
      </c>
      <c r="X29" s="15">
        <v>0</v>
      </c>
      <c r="Y29" s="15" t="s">
        <v>15</v>
      </c>
    </row>
    <row r="30" spans="1:25" ht="20.25">
      <c r="A30" s="9">
        <v>1</v>
      </c>
      <c r="B30" s="8" t="s">
        <v>73</v>
      </c>
      <c r="C30" s="25">
        <v>19440</v>
      </c>
      <c r="D30" s="6">
        <v>19440</v>
      </c>
      <c r="E30" s="6">
        <v>0</v>
      </c>
      <c r="F30" s="6">
        <v>19440</v>
      </c>
      <c r="G30" s="6">
        <f t="shared" si="0"/>
        <v>19440</v>
      </c>
      <c r="H30" s="6">
        <f t="shared" si="3"/>
        <v>100</v>
      </c>
      <c r="I30" s="6">
        <v>100</v>
      </c>
      <c r="J30" s="6">
        <v>19440</v>
      </c>
      <c r="K30" s="6">
        <f t="shared" si="4"/>
        <v>100</v>
      </c>
      <c r="L30" s="6">
        <v>100</v>
      </c>
      <c r="M30" s="6">
        <v>0</v>
      </c>
      <c r="N30" s="6">
        <v>0</v>
      </c>
      <c r="O30" s="6">
        <v>0</v>
      </c>
      <c r="P30" s="6">
        <v>12</v>
      </c>
      <c r="Q30" s="6">
        <v>12</v>
      </c>
      <c r="R30" s="6">
        <v>100</v>
      </c>
      <c r="S30" s="6">
        <v>12</v>
      </c>
      <c r="T30" s="6">
        <v>12</v>
      </c>
      <c r="U30" s="6">
        <v>100</v>
      </c>
      <c r="V30" s="6">
        <v>0</v>
      </c>
      <c r="W30" s="6">
        <v>0</v>
      </c>
      <c r="X30" s="6">
        <v>0</v>
      </c>
      <c r="Y30" s="24"/>
    </row>
    <row r="31" spans="1:25" ht="20.25">
      <c r="A31" s="9">
        <v>2</v>
      </c>
      <c r="B31" s="8" t="s">
        <v>72</v>
      </c>
      <c r="C31" s="25">
        <v>19440</v>
      </c>
      <c r="D31" s="6">
        <v>19440</v>
      </c>
      <c r="E31" s="6">
        <v>0</v>
      </c>
      <c r="F31" s="6">
        <v>19440</v>
      </c>
      <c r="G31" s="6">
        <f t="shared" si="0"/>
        <v>18840</v>
      </c>
      <c r="H31" s="6">
        <f t="shared" si="3"/>
        <v>96.913580246913583</v>
      </c>
      <c r="I31" s="6">
        <v>96.913580246913583</v>
      </c>
      <c r="J31" s="6">
        <v>18840</v>
      </c>
      <c r="K31" s="6">
        <f t="shared" si="4"/>
        <v>96.913580246913583</v>
      </c>
      <c r="L31" s="6">
        <v>96.913580246913583</v>
      </c>
      <c r="M31" s="6">
        <v>0</v>
      </c>
      <c r="N31" s="6">
        <v>0</v>
      </c>
      <c r="O31" s="6">
        <v>0</v>
      </c>
      <c r="P31" s="6">
        <v>12</v>
      </c>
      <c r="Q31" s="6">
        <v>0</v>
      </c>
      <c r="R31" s="6">
        <v>0</v>
      </c>
      <c r="S31" s="6">
        <v>12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24"/>
    </row>
    <row r="32" spans="1:25" ht="20.25">
      <c r="A32" s="9">
        <v>3</v>
      </c>
      <c r="B32" s="8" t="s">
        <v>71</v>
      </c>
      <c r="C32" s="25">
        <v>18570</v>
      </c>
      <c r="D32" s="6">
        <v>18570</v>
      </c>
      <c r="E32" s="6">
        <v>0</v>
      </c>
      <c r="F32" s="6">
        <v>18570</v>
      </c>
      <c r="G32" s="6">
        <f t="shared" si="0"/>
        <v>18570</v>
      </c>
      <c r="H32" s="6">
        <f t="shared" si="3"/>
        <v>100</v>
      </c>
      <c r="I32" s="6">
        <v>0</v>
      </c>
      <c r="J32" s="6">
        <v>18570</v>
      </c>
      <c r="K32" s="6">
        <f t="shared" si="4"/>
        <v>100</v>
      </c>
      <c r="L32" s="6">
        <v>100</v>
      </c>
      <c r="M32" s="6">
        <v>0</v>
      </c>
      <c r="N32" s="6">
        <v>0</v>
      </c>
      <c r="O32" s="6">
        <v>0</v>
      </c>
      <c r="P32" s="6">
        <v>11</v>
      </c>
      <c r="Q32" s="6">
        <v>11</v>
      </c>
      <c r="R32" s="6">
        <v>100</v>
      </c>
      <c r="S32" s="6">
        <v>11</v>
      </c>
      <c r="T32" s="6">
        <v>11</v>
      </c>
      <c r="U32" s="6">
        <v>100</v>
      </c>
      <c r="V32" s="6">
        <v>0</v>
      </c>
      <c r="W32" s="6">
        <v>0</v>
      </c>
      <c r="X32" s="6">
        <v>0</v>
      </c>
      <c r="Y32" s="24"/>
    </row>
    <row r="33" spans="1:25" ht="20.25">
      <c r="A33" s="9">
        <v>4</v>
      </c>
      <c r="B33" s="8" t="s">
        <v>70</v>
      </c>
      <c r="C33" s="25">
        <v>18570</v>
      </c>
      <c r="D33" s="6">
        <v>18570</v>
      </c>
      <c r="E33" s="6">
        <v>0</v>
      </c>
      <c r="F33" s="6">
        <v>18570</v>
      </c>
      <c r="G33" s="6">
        <f t="shared" si="0"/>
        <v>18570</v>
      </c>
      <c r="H33" s="6">
        <f t="shared" si="3"/>
        <v>100</v>
      </c>
      <c r="I33" s="6">
        <v>100</v>
      </c>
      <c r="J33" s="6">
        <v>18570</v>
      </c>
      <c r="K33" s="6">
        <f t="shared" si="4"/>
        <v>100</v>
      </c>
      <c r="L33" s="6">
        <v>100</v>
      </c>
      <c r="M33" s="6">
        <v>0</v>
      </c>
      <c r="N33" s="6">
        <v>0</v>
      </c>
      <c r="O33" s="6">
        <v>0</v>
      </c>
      <c r="P33" s="6">
        <v>11</v>
      </c>
      <c r="Q33" s="6">
        <v>0</v>
      </c>
      <c r="R33" s="6">
        <v>0</v>
      </c>
      <c r="S33" s="6">
        <v>11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24"/>
    </row>
    <row r="34" spans="1:25" ht="20.25">
      <c r="A34" s="9">
        <v>5</v>
      </c>
      <c r="B34" s="8" t="s">
        <v>69</v>
      </c>
      <c r="C34" s="25">
        <v>19440</v>
      </c>
      <c r="D34" s="6">
        <v>19440</v>
      </c>
      <c r="E34" s="6">
        <v>0</v>
      </c>
      <c r="F34" s="6">
        <v>19440</v>
      </c>
      <c r="G34" s="6">
        <f t="shared" si="0"/>
        <v>19440</v>
      </c>
      <c r="H34" s="6">
        <f t="shared" si="3"/>
        <v>100</v>
      </c>
      <c r="I34" s="6">
        <v>100</v>
      </c>
      <c r="J34" s="6">
        <v>19440</v>
      </c>
      <c r="K34" s="6">
        <f t="shared" si="4"/>
        <v>100</v>
      </c>
      <c r="L34" s="6">
        <v>100</v>
      </c>
      <c r="M34" s="6">
        <v>0</v>
      </c>
      <c r="N34" s="6">
        <v>0</v>
      </c>
      <c r="O34" s="6">
        <v>0</v>
      </c>
      <c r="P34" s="6">
        <v>12</v>
      </c>
      <c r="Q34" s="6">
        <v>12</v>
      </c>
      <c r="R34" s="6">
        <v>100</v>
      </c>
      <c r="S34" s="6">
        <v>12</v>
      </c>
      <c r="T34" s="6">
        <v>12</v>
      </c>
      <c r="U34" s="6">
        <v>100</v>
      </c>
      <c r="V34" s="6">
        <v>0</v>
      </c>
      <c r="W34" s="6">
        <v>0</v>
      </c>
      <c r="X34" s="6">
        <v>0</v>
      </c>
      <c r="Y34" s="24"/>
    </row>
    <row r="35" spans="1:25" ht="20.25">
      <c r="A35" s="9">
        <v>6</v>
      </c>
      <c r="B35" s="8" t="s">
        <v>68</v>
      </c>
      <c r="C35" s="25">
        <v>19440</v>
      </c>
      <c r="D35" s="6">
        <v>19440</v>
      </c>
      <c r="E35" s="6">
        <v>0</v>
      </c>
      <c r="F35" s="6">
        <v>19440</v>
      </c>
      <c r="G35" s="6">
        <f t="shared" si="0"/>
        <v>19440</v>
      </c>
      <c r="H35" s="6">
        <f t="shared" si="3"/>
        <v>100</v>
      </c>
      <c r="I35" s="6">
        <v>0</v>
      </c>
      <c r="J35" s="6">
        <v>19440</v>
      </c>
      <c r="K35" s="6">
        <f t="shared" si="4"/>
        <v>100</v>
      </c>
      <c r="L35" s="6">
        <v>100</v>
      </c>
      <c r="M35" s="6">
        <v>0</v>
      </c>
      <c r="N35" s="6">
        <v>0</v>
      </c>
      <c r="O35" s="6">
        <v>0</v>
      </c>
      <c r="P35" s="6">
        <v>12</v>
      </c>
      <c r="Q35" s="6">
        <v>12</v>
      </c>
      <c r="R35" s="6">
        <v>100</v>
      </c>
      <c r="S35" s="6">
        <v>12</v>
      </c>
      <c r="T35" s="6">
        <v>12</v>
      </c>
      <c r="U35" s="6">
        <v>100</v>
      </c>
      <c r="V35" s="6">
        <v>0</v>
      </c>
      <c r="W35" s="6">
        <v>0</v>
      </c>
      <c r="X35" s="6">
        <v>0</v>
      </c>
      <c r="Y35" s="24"/>
    </row>
    <row r="36" spans="1:25" ht="20.25">
      <c r="A36" s="9">
        <v>7</v>
      </c>
      <c r="B36" s="8" t="s">
        <v>67</v>
      </c>
      <c r="C36" s="25">
        <v>19440</v>
      </c>
      <c r="D36" s="6">
        <v>19440</v>
      </c>
      <c r="E36" s="6">
        <v>0</v>
      </c>
      <c r="F36" s="6">
        <v>19440</v>
      </c>
      <c r="G36" s="6">
        <f t="shared" si="0"/>
        <v>19439.5</v>
      </c>
      <c r="H36" s="6">
        <f t="shared" si="3"/>
        <v>99.997427983539097</v>
      </c>
      <c r="I36" s="6">
        <v>99.997427983539097</v>
      </c>
      <c r="J36" s="6">
        <v>19439.5</v>
      </c>
      <c r="K36" s="6">
        <f t="shared" si="4"/>
        <v>99.997427983539097</v>
      </c>
      <c r="L36" s="6">
        <v>99.997427983539097</v>
      </c>
      <c r="M36" s="6">
        <v>0</v>
      </c>
      <c r="N36" s="6">
        <v>0</v>
      </c>
      <c r="O36" s="6">
        <v>0</v>
      </c>
      <c r="P36" s="6">
        <v>12</v>
      </c>
      <c r="Q36" s="6">
        <v>12</v>
      </c>
      <c r="R36" s="6">
        <v>100</v>
      </c>
      <c r="S36" s="6">
        <v>12</v>
      </c>
      <c r="T36" s="6">
        <v>12</v>
      </c>
      <c r="U36" s="6">
        <v>100</v>
      </c>
      <c r="V36" s="6">
        <v>0</v>
      </c>
      <c r="W36" s="6">
        <v>0</v>
      </c>
      <c r="X36" s="6">
        <v>0</v>
      </c>
      <c r="Y36" s="24"/>
    </row>
    <row r="37" spans="1:25" ht="20.25">
      <c r="A37" s="9">
        <v>8</v>
      </c>
      <c r="B37" s="8" t="s">
        <v>66</v>
      </c>
      <c r="C37" s="25">
        <v>19440</v>
      </c>
      <c r="D37" s="6">
        <v>19440</v>
      </c>
      <c r="E37" s="6">
        <v>0</v>
      </c>
      <c r="F37" s="6">
        <v>19440</v>
      </c>
      <c r="G37" s="6">
        <f t="shared" si="0"/>
        <v>19440</v>
      </c>
      <c r="H37" s="6">
        <f t="shared" si="3"/>
        <v>100</v>
      </c>
      <c r="I37" s="6">
        <v>100</v>
      </c>
      <c r="J37" s="6">
        <v>19440</v>
      </c>
      <c r="K37" s="6">
        <f t="shared" si="4"/>
        <v>100</v>
      </c>
      <c r="L37" s="6">
        <v>100</v>
      </c>
      <c r="M37" s="6">
        <v>0</v>
      </c>
      <c r="N37" s="6">
        <v>0</v>
      </c>
      <c r="O37" s="6">
        <v>0</v>
      </c>
      <c r="P37" s="6">
        <v>12</v>
      </c>
      <c r="Q37" s="6">
        <v>12</v>
      </c>
      <c r="R37" s="6">
        <v>100</v>
      </c>
      <c r="S37" s="6">
        <v>12</v>
      </c>
      <c r="T37" s="6">
        <v>12</v>
      </c>
      <c r="U37" s="6">
        <v>100</v>
      </c>
      <c r="V37" s="6">
        <v>0</v>
      </c>
      <c r="W37" s="6">
        <v>0</v>
      </c>
      <c r="X37" s="6">
        <v>0</v>
      </c>
      <c r="Y37" s="24"/>
    </row>
    <row r="38" spans="1:25" ht="20.25">
      <c r="A38" s="9">
        <v>9</v>
      </c>
      <c r="B38" s="8" t="s">
        <v>65</v>
      </c>
      <c r="C38" s="25">
        <v>19440</v>
      </c>
      <c r="D38" s="6">
        <v>19440</v>
      </c>
      <c r="E38" s="6">
        <v>0</v>
      </c>
      <c r="F38" s="6">
        <v>19440</v>
      </c>
      <c r="G38" s="6">
        <f t="shared" si="0"/>
        <v>17400</v>
      </c>
      <c r="H38" s="6">
        <f t="shared" si="3"/>
        <v>89.506172839506178</v>
      </c>
      <c r="I38" s="6">
        <v>0</v>
      </c>
      <c r="J38" s="6">
        <v>17400</v>
      </c>
      <c r="K38" s="6">
        <f t="shared" si="4"/>
        <v>89.506172839506178</v>
      </c>
      <c r="L38" s="6">
        <v>89.506172839506178</v>
      </c>
      <c r="M38" s="6">
        <v>0</v>
      </c>
      <c r="N38" s="6">
        <v>0</v>
      </c>
      <c r="O38" s="6">
        <v>0</v>
      </c>
      <c r="P38" s="6">
        <v>12</v>
      </c>
      <c r="Q38" s="6">
        <v>12</v>
      </c>
      <c r="R38" s="6">
        <v>100</v>
      </c>
      <c r="S38" s="6">
        <v>12</v>
      </c>
      <c r="T38" s="6">
        <v>12</v>
      </c>
      <c r="U38" s="6">
        <v>100</v>
      </c>
      <c r="V38" s="6">
        <v>0</v>
      </c>
      <c r="W38" s="6">
        <v>0</v>
      </c>
      <c r="X38" s="6">
        <v>0</v>
      </c>
      <c r="Y38" s="24"/>
    </row>
    <row r="39" spans="1:25" ht="20.25">
      <c r="A39" s="9">
        <v>10</v>
      </c>
      <c r="B39" s="8" t="s">
        <v>64</v>
      </c>
      <c r="C39" s="25">
        <v>19440</v>
      </c>
      <c r="D39" s="6">
        <v>19440</v>
      </c>
      <c r="E39" s="6">
        <v>0</v>
      </c>
      <c r="F39" s="6">
        <v>19440</v>
      </c>
      <c r="G39" s="6">
        <f t="shared" si="0"/>
        <v>18360</v>
      </c>
      <c r="H39" s="6">
        <f t="shared" si="3"/>
        <v>94.444444444444443</v>
      </c>
      <c r="I39" s="6">
        <v>94.444444444444443</v>
      </c>
      <c r="J39" s="6">
        <v>18360</v>
      </c>
      <c r="K39" s="6">
        <f t="shared" si="4"/>
        <v>94.444444444444443</v>
      </c>
      <c r="L39" s="6">
        <v>94.444444444444443</v>
      </c>
      <c r="M39" s="6">
        <v>0</v>
      </c>
      <c r="N39" s="6">
        <v>0</v>
      </c>
      <c r="O39" s="6">
        <v>0</v>
      </c>
      <c r="P39" s="6">
        <v>12</v>
      </c>
      <c r="Q39" s="6">
        <v>12</v>
      </c>
      <c r="R39" s="6">
        <v>100</v>
      </c>
      <c r="S39" s="6">
        <v>12</v>
      </c>
      <c r="T39" s="6">
        <v>12</v>
      </c>
      <c r="U39" s="6">
        <v>100</v>
      </c>
      <c r="V39" s="6">
        <v>0</v>
      </c>
      <c r="W39" s="6">
        <v>0</v>
      </c>
      <c r="X39" s="6">
        <v>0</v>
      </c>
      <c r="Y39" s="24"/>
    </row>
    <row r="40" spans="1:25" ht="20.25">
      <c r="A40" s="9">
        <v>11</v>
      </c>
      <c r="B40" s="8" t="s">
        <v>63</v>
      </c>
      <c r="C40" s="25">
        <v>19440</v>
      </c>
      <c r="D40" s="6">
        <v>19440</v>
      </c>
      <c r="E40" s="6">
        <v>0</v>
      </c>
      <c r="F40" s="6">
        <v>19440</v>
      </c>
      <c r="G40" s="6">
        <f t="shared" ref="G40:G71" si="5">J40</f>
        <v>19440</v>
      </c>
      <c r="H40" s="6">
        <f t="shared" si="3"/>
        <v>100</v>
      </c>
      <c r="I40" s="6">
        <v>100</v>
      </c>
      <c r="J40" s="6">
        <v>19440</v>
      </c>
      <c r="K40" s="6">
        <f t="shared" si="4"/>
        <v>100</v>
      </c>
      <c r="L40" s="6">
        <v>100</v>
      </c>
      <c r="M40" s="6">
        <v>0</v>
      </c>
      <c r="N40" s="6">
        <v>0</v>
      </c>
      <c r="O40" s="6">
        <v>0</v>
      </c>
      <c r="P40" s="6">
        <v>12</v>
      </c>
      <c r="Q40" s="6">
        <v>0</v>
      </c>
      <c r="R40" s="6">
        <v>0</v>
      </c>
      <c r="S40" s="6">
        <v>12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24"/>
    </row>
    <row r="41" spans="1:25" ht="20.25">
      <c r="A41" s="9">
        <v>12</v>
      </c>
      <c r="B41" s="8" t="s">
        <v>62</v>
      </c>
      <c r="C41" s="25">
        <v>19440</v>
      </c>
      <c r="D41" s="6">
        <v>19440</v>
      </c>
      <c r="E41" s="6">
        <v>0</v>
      </c>
      <c r="F41" s="6">
        <v>19440</v>
      </c>
      <c r="G41" s="6">
        <f t="shared" si="5"/>
        <v>19440</v>
      </c>
      <c r="H41" s="6">
        <f t="shared" si="3"/>
        <v>100</v>
      </c>
      <c r="I41" s="6">
        <v>100</v>
      </c>
      <c r="J41" s="6">
        <v>19440</v>
      </c>
      <c r="K41" s="6">
        <f t="shared" si="4"/>
        <v>100</v>
      </c>
      <c r="L41" s="6">
        <v>100</v>
      </c>
      <c r="M41" s="6">
        <v>0</v>
      </c>
      <c r="N41" s="6">
        <v>0</v>
      </c>
      <c r="O41" s="6">
        <v>0</v>
      </c>
      <c r="P41" s="6">
        <v>12</v>
      </c>
      <c r="Q41" s="6">
        <v>12</v>
      </c>
      <c r="R41" s="6">
        <v>100</v>
      </c>
      <c r="S41" s="6">
        <v>12</v>
      </c>
      <c r="T41" s="6">
        <v>12</v>
      </c>
      <c r="U41" s="6">
        <v>100</v>
      </c>
      <c r="V41" s="6">
        <v>0</v>
      </c>
      <c r="W41" s="6">
        <v>0</v>
      </c>
      <c r="X41" s="6">
        <v>0</v>
      </c>
      <c r="Y41" s="24"/>
    </row>
    <row r="42" spans="1:25" ht="20.25">
      <c r="A42" s="9">
        <v>13</v>
      </c>
      <c r="B42" s="8" t="s">
        <v>61</v>
      </c>
      <c r="C42" s="25">
        <v>18570</v>
      </c>
      <c r="D42" s="6">
        <v>18570</v>
      </c>
      <c r="E42" s="6">
        <v>0</v>
      </c>
      <c r="F42" s="6">
        <v>18570</v>
      </c>
      <c r="G42" s="6">
        <f t="shared" si="5"/>
        <v>18570</v>
      </c>
      <c r="H42" s="6">
        <f t="shared" si="3"/>
        <v>100</v>
      </c>
      <c r="I42" s="6">
        <v>0</v>
      </c>
      <c r="J42" s="6">
        <v>18570</v>
      </c>
      <c r="K42" s="6">
        <f t="shared" si="4"/>
        <v>100</v>
      </c>
      <c r="L42" s="6">
        <v>100</v>
      </c>
      <c r="M42" s="6">
        <v>0</v>
      </c>
      <c r="N42" s="6">
        <v>0</v>
      </c>
      <c r="O42" s="6">
        <v>0</v>
      </c>
      <c r="P42" s="6">
        <v>11</v>
      </c>
      <c r="Q42" s="6">
        <v>0</v>
      </c>
      <c r="R42" s="6">
        <v>0</v>
      </c>
      <c r="S42" s="6">
        <v>11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24"/>
    </row>
    <row r="43" spans="1:25" ht="20.25">
      <c r="A43" s="9">
        <v>14</v>
      </c>
      <c r="B43" s="8" t="s">
        <v>60</v>
      </c>
      <c r="C43" s="25">
        <v>19440</v>
      </c>
      <c r="D43" s="6">
        <v>19440</v>
      </c>
      <c r="E43" s="6">
        <v>0</v>
      </c>
      <c r="F43" s="6">
        <v>19440</v>
      </c>
      <c r="G43" s="6">
        <f t="shared" si="5"/>
        <v>19440</v>
      </c>
      <c r="H43" s="6">
        <f t="shared" si="3"/>
        <v>100</v>
      </c>
      <c r="I43" s="6">
        <v>103.59053497942386</v>
      </c>
      <c r="J43" s="6">
        <v>19440</v>
      </c>
      <c r="K43" s="6">
        <f t="shared" si="4"/>
        <v>100</v>
      </c>
      <c r="L43" s="6">
        <v>103.59053497942386</v>
      </c>
      <c r="M43" s="6">
        <v>0</v>
      </c>
      <c r="N43" s="6">
        <v>0</v>
      </c>
      <c r="O43" s="6">
        <v>0</v>
      </c>
      <c r="P43" s="6">
        <v>12</v>
      </c>
      <c r="Q43" s="6">
        <v>0</v>
      </c>
      <c r="R43" s="6">
        <v>0</v>
      </c>
      <c r="S43" s="6">
        <v>12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24"/>
    </row>
    <row r="44" spans="1:25" ht="20.25">
      <c r="A44" s="9">
        <v>15</v>
      </c>
      <c r="B44" s="8" t="s">
        <v>59</v>
      </c>
      <c r="C44" s="25">
        <v>19440</v>
      </c>
      <c r="D44" s="6">
        <v>19440</v>
      </c>
      <c r="E44" s="6">
        <v>0</v>
      </c>
      <c r="F44" s="6">
        <v>19440</v>
      </c>
      <c r="G44" s="6">
        <f t="shared" si="5"/>
        <v>18855</v>
      </c>
      <c r="H44" s="6">
        <f t="shared" si="3"/>
        <v>96.990740740740748</v>
      </c>
      <c r="I44" s="6">
        <v>0</v>
      </c>
      <c r="J44" s="6">
        <v>18855</v>
      </c>
      <c r="K44" s="6">
        <f t="shared" si="4"/>
        <v>96.990740740740748</v>
      </c>
      <c r="L44" s="6">
        <v>96.990740740740733</v>
      </c>
      <c r="M44" s="6">
        <v>0</v>
      </c>
      <c r="N44" s="6">
        <v>0</v>
      </c>
      <c r="O44" s="6">
        <v>0</v>
      </c>
      <c r="P44" s="6">
        <v>12</v>
      </c>
      <c r="Q44" s="6">
        <v>0</v>
      </c>
      <c r="R44" s="6">
        <v>0</v>
      </c>
      <c r="S44" s="6">
        <v>12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24"/>
    </row>
    <row r="45" spans="1:25" ht="20.25">
      <c r="A45" s="9">
        <v>16</v>
      </c>
      <c r="B45" s="8" t="s">
        <v>58</v>
      </c>
      <c r="C45" s="25">
        <v>18570</v>
      </c>
      <c r="D45" s="6">
        <v>18570</v>
      </c>
      <c r="E45" s="6">
        <v>0</v>
      </c>
      <c r="F45" s="6">
        <v>18570</v>
      </c>
      <c r="G45" s="6">
        <f t="shared" si="5"/>
        <v>18570</v>
      </c>
      <c r="H45" s="6">
        <f t="shared" si="3"/>
        <v>100</v>
      </c>
      <c r="I45" s="6">
        <v>100</v>
      </c>
      <c r="J45" s="6">
        <v>18570</v>
      </c>
      <c r="K45" s="6">
        <f t="shared" si="4"/>
        <v>100</v>
      </c>
      <c r="L45" s="6">
        <v>100</v>
      </c>
      <c r="M45" s="6">
        <v>0</v>
      </c>
      <c r="N45" s="6">
        <v>0</v>
      </c>
      <c r="O45" s="6">
        <v>0</v>
      </c>
      <c r="P45" s="6">
        <v>11</v>
      </c>
      <c r="Q45" s="6">
        <v>11</v>
      </c>
      <c r="R45" s="6">
        <v>100</v>
      </c>
      <c r="S45" s="6">
        <v>11</v>
      </c>
      <c r="T45" s="6">
        <v>11</v>
      </c>
      <c r="U45" s="6">
        <v>100</v>
      </c>
      <c r="V45" s="6">
        <v>0</v>
      </c>
      <c r="W45" s="6">
        <v>0</v>
      </c>
      <c r="X45" s="6">
        <v>0</v>
      </c>
      <c r="Y45" s="24"/>
    </row>
    <row r="46" spans="1:25" ht="20.25">
      <c r="A46" s="9">
        <v>17</v>
      </c>
      <c r="B46" s="8" t="s">
        <v>57</v>
      </c>
      <c r="C46" s="25">
        <v>19440</v>
      </c>
      <c r="D46" s="6">
        <v>19440</v>
      </c>
      <c r="E46" s="6">
        <v>0</v>
      </c>
      <c r="F46" s="6">
        <v>19440</v>
      </c>
      <c r="G46" s="6">
        <f t="shared" si="5"/>
        <v>0</v>
      </c>
      <c r="H46" s="6">
        <f t="shared" si="3"/>
        <v>0</v>
      </c>
      <c r="I46" s="6">
        <v>0</v>
      </c>
      <c r="J46" s="6">
        <v>0</v>
      </c>
      <c r="K46" s="6">
        <f t="shared" si="4"/>
        <v>0</v>
      </c>
      <c r="L46" s="6">
        <v>0</v>
      </c>
      <c r="M46" s="6">
        <v>0</v>
      </c>
      <c r="N46" s="6">
        <v>0</v>
      </c>
      <c r="O46" s="6">
        <v>0</v>
      </c>
      <c r="P46" s="6">
        <v>12</v>
      </c>
      <c r="Q46" s="6">
        <v>0</v>
      </c>
      <c r="R46" s="6">
        <v>0</v>
      </c>
      <c r="S46" s="6">
        <v>12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24"/>
    </row>
    <row r="47" spans="1:25" ht="20.25">
      <c r="A47" s="9">
        <v>18</v>
      </c>
      <c r="B47" s="8" t="s">
        <v>56</v>
      </c>
      <c r="C47" s="25">
        <v>19440</v>
      </c>
      <c r="D47" s="6">
        <v>19440</v>
      </c>
      <c r="E47" s="6">
        <v>0</v>
      </c>
      <c r="F47" s="6">
        <v>19440</v>
      </c>
      <c r="G47" s="6">
        <f t="shared" si="5"/>
        <v>19440</v>
      </c>
      <c r="H47" s="6">
        <f t="shared" si="3"/>
        <v>100</v>
      </c>
      <c r="I47" s="6">
        <v>100</v>
      </c>
      <c r="J47" s="6">
        <v>19440</v>
      </c>
      <c r="K47" s="6">
        <f t="shared" si="4"/>
        <v>100</v>
      </c>
      <c r="L47" s="6">
        <v>100</v>
      </c>
      <c r="M47" s="6">
        <v>0</v>
      </c>
      <c r="N47" s="6">
        <v>0</v>
      </c>
      <c r="O47" s="6">
        <v>0</v>
      </c>
      <c r="P47" s="6">
        <v>12</v>
      </c>
      <c r="Q47" s="6">
        <v>12</v>
      </c>
      <c r="R47" s="6">
        <v>100</v>
      </c>
      <c r="S47" s="6">
        <v>12</v>
      </c>
      <c r="T47" s="6">
        <v>12</v>
      </c>
      <c r="U47" s="6">
        <v>100</v>
      </c>
      <c r="V47" s="6">
        <v>0</v>
      </c>
      <c r="W47" s="6">
        <v>0</v>
      </c>
      <c r="X47" s="6">
        <v>0</v>
      </c>
      <c r="Y47" s="24"/>
    </row>
    <row r="48" spans="1:25" ht="20.25">
      <c r="A48" s="9">
        <v>19</v>
      </c>
      <c r="B48" s="8" t="s">
        <v>55</v>
      </c>
      <c r="C48" s="25">
        <v>19440</v>
      </c>
      <c r="D48" s="6">
        <v>19440</v>
      </c>
      <c r="E48" s="6">
        <v>0</v>
      </c>
      <c r="F48" s="6">
        <v>19440</v>
      </c>
      <c r="G48" s="6">
        <f t="shared" si="5"/>
        <v>19440</v>
      </c>
      <c r="H48" s="6">
        <f t="shared" si="3"/>
        <v>100</v>
      </c>
      <c r="I48" s="6">
        <v>100</v>
      </c>
      <c r="J48" s="6">
        <v>19440</v>
      </c>
      <c r="K48" s="6">
        <f t="shared" si="4"/>
        <v>100</v>
      </c>
      <c r="L48" s="6">
        <v>100</v>
      </c>
      <c r="M48" s="6">
        <v>0</v>
      </c>
      <c r="N48" s="6">
        <v>0</v>
      </c>
      <c r="O48" s="6">
        <v>0</v>
      </c>
      <c r="P48" s="6">
        <v>12</v>
      </c>
      <c r="Q48" s="6">
        <v>12</v>
      </c>
      <c r="R48" s="6">
        <v>100</v>
      </c>
      <c r="S48" s="6">
        <v>12</v>
      </c>
      <c r="T48" s="6">
        <v>12</v>
      </c>
      <c r="U48" s="6">
        <v>100</v>
      </c>
      <c r="V48" s="6">
        <v>0</v>
      </c>
      <c r="W48" s="6">
        <v>0</v>
      </c>
      <c r="X48" s="6">
        <v>0</v>
      </c>
      <c r="Y48" s="24"/>
    </row>
    <row r="49" spans="1:25" ht="20.25">
      <c r="A49" s="9">
        <v>20</v>
      </c>
      <c r="B49" s="8" t="s">
        <v>54</v>
      </c>
      <c r="C49" s="25">
        <v>18570</v>
      </c>
      <c r="D49" s="6">
        <v>18570</v>
      </c>
      <c r="E49" s="6">
        <v>0</v>
      </c>
      <c r="F49" s="6">
        <v>18570</v>
      </c>
      <c r="G49" s="6">
        <f t="shared" si="5"/>
        <v>0</v>
      </c>
      <c r="H49" s="6">
        <f t="shared" si="3"/>
        <v>0</v>
      </c>
      <c r="I49" s="6">
        <v>0</v>
      </c>
      <c r="J49" s="6">
        <v>0</v>
      </c>
      <c r="K49" s="6">
        <f t="shared" si="4"/>
        <v>0</v>
      </c>
      <c r="L49" s="6">
        <v>0</v>
      </c>
      <c r="M49" s="6">
        <v>0</v>
      </c>
      <c r="N49" s="6">
        <v>0</v>
      </c>
      <c r="O49" s="6">
        <v>0</v>
      </c>
      <c r="P49" s="6">
        <v>11</v>
      </c>
      <c r="Q49" s="6">
        <v>0</v>
      </c>
      <c r="R49" s="6">
        <v>0</v>
      </c>
      <c r="S49" s="6">
        <v>11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24"/>
    </row>
    <row r="50" spans="1:25" ht="20.25">
      <c r="A50" s="81" t="s">
        <v>53</v>
      </c>
      <c r="B50" s="82"/>
      <c r="C50" s="15">
        <v>350220</v>
      </c>
      <c r="D50" s="15">
        <v>350220</v>
      </c>
      <c r="E50" s="15">
        <v>0</v>
      </c>
      <c r="F50" s="15">
        <v>350220</v>
      </c>
      <c r="G50" s="15">
        <f t="shared" si="5"/>
        <v>316446</v>
      </c>
      <c r="H50" s="15">
        <f t="shared" si="3"/>
        <v>90.356347438752778</v>
      </c>
      <c r="I50" s="15">
        <v>84.805550796642109</v>
      </c>
      <c r="J50" s="15">
        <f>SUM(J51:J71)</f>
        <v>316446</v>
      </c>
      <c r="K50" s="15">
        <f t="shared" si="4"/>
        <v>90.356347438752778</v>
      </c>
      <c r="L50" s="15">
        <v>90.356347438752778</v>
      </c>
      <c r="M50" s="15">
        <v>0</v>
      </c>
      <c r="N50" s="15">
        <v>0</v>
      </c>
      <c r="O50" s="15">
        <v>0</v>
      </c>
      <c r="P50" s="15">
        <v>206</v>
      </c>
      <c r="Q50" s="15">
        <v>138</v>
      </c>
      <c r="R50" s="15">
        <v>66.990291262135926</v>
      </c>
      <c r="S50" s="15">
        <v>206</v>
      </c>
      <c r="T50" s="15">
        <v>138</v>
      </c>
      <c r="U50" s="15">
        <v>66.990291262135926</v>
      </c>
      <c r="V50" s="15">
        <v>0</v>
      </c>
      <c r="W50" s="15">
        <v>0</v>
      </c>
      <c r="X50" s="15">
        <v>0</v>
      </c>
      <c r="Y50" s="15" t="s">
        <v>15</v>
      </c>
    </row>
    <row r="51" spans="1:25" ht="20.25">
      <c r="A51" s="9">
        <v>1</v>
      </c>
      <c r="B51" s="8" t="s">
        <v>52</v>
      </c>
      <c r="C51" s="25">
        <v>0</v>
      </c>
      <c r="D51" s="6">
        <v>0</v>
      </c>
      <c r="E51" s="6">
        <v>0</v>
      </c>
      <c r="F51" s="6"/>
      <c r="G51" s="6">
        <f t="shared" si="5"/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24"/>
    </row>
    <row r="52" spans="1:25" ht="20.25">
      <c r="A52" s="9">
        <v>2</v>
      </c>
      <c r="B52" s="8" t="s">
        <v>51</v>
      </c>
      <c r="C52" s="25">
        <v>18570</v>
      </c>
      <c r="D52" s="6">
        <v>18570</v>
      </c>
      <c r="E52" s="6">
        <v>0</v>
      </c>
      <c r="F52" s="6">
        <v>18570</v>
      </c>
      <c r="G52" s="6">
        <f t="shared" si="5"/>
        <v>18570</v>
      </c>
      <c r="H52" s="6">
        <f t="shared" ref="H52:H63" si="6">G52/C52*100</f>
        <v>100</v>
      </c>
      <c r="I52" s="6">
        <v>100</v>
      </c>
      <c r="J52" s="6">
        <v>18570</v>
      </c>
      <c r="K52" s="6">
        <f t="shared" ref="K52:K63" si="7">J52/D52*100</f>
        <v>100</v>
      </c>
      <c r="L52" s="6">
        <v>100</v>
      </c>
      <c r="M52" s="6">
        <v>0</v>
      </c>
      <c r="N52" s="6">
        <v>0</v>
      </c>
      <c r="O52" s="6">
        <v>0</v>
      </c>
      <c r="P52" s="6">
        <v>11</v>
      </c>
      <c r="Q52" s="6">
        <v>11</v>
      </c>
      <c r="R52" s="6">
        <v>100</v>
      </c>
      <c r="S52" s="6">
        <v>11</v>
      </c>
      <c r="T52" s="6">
        <v>11</v>
      </c>
      <c r="U52" s="6">
        <v>100</v>
      </c>
      <c r="V52" s="6">
        <v>0</v>
      </c>
      <c r="W52" s="6">
        <v>0</v>
      </c>
      <c r="X52" s="6">
        <v>0</v>
      </c>
      <c r="Y52" s="24"/>
    </row>
    <row r="53" spans="1:25" ht="20.25">
      <c r="A53" s="9">
        <v>3</v>
      </c>
      <c r="B53" s="8" t="s">
        <v>50</v>
      </c>
      <c r="C53" s="25">
        <v>15960</v>
      </c>
      <c r="D53" s="6">
        <v>15960</v>
      </c>
      <c r="E53" s="6">
        <v>0</v>
      </c>
      <c r="F53" s="6">
        <v>15960</v>
      </c>
      <c r="G53" s="6">
        <f t="shared" si="5"/>
        <v>0</v>
      </c>
      <c r="H53" s="6">
        <f t="shared" si="6"/>
        <v>0</v>
      </c>
      <c r="I53" s="6">
        <v>0</v>
      </c>
      <c r="J53" s="6">
        <v>0</v>
      </c>
      <c r="K53" s="6">
        <f t="shared" si="7"/>
        <v>0</v>
      </c>
      <c r="L53" s="6">
        <v>0</v>
      </c>
      <c r="M53" s="6">
        <v>0</v>
      </c>
      <c r="N53" s="6">
        <v>0</v>
      </c>
      <c r="O53" s="6">
        <v>0</v>
      </c>
      <c r="P53" s="6">
        <v>8</v>
      </c>
      <c r="Q53" s="6">
        <v>0</v>
      </c>
      <c r="R53" s="6">
        <v>0</v>
      </c>
      <c r="S53" s="6">
        <v>8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24"/>
    </row>
    <row r="54" spans="1:25" ht="20.25">
      <c r="A54" s="9">
        <v>4</v>
      </c>
      <c r="B54" s="8" t="s">
        <v>49</v>
      </c>
      <c r="C54" s="25">
        <v>18570</v>
      </c>
      <c r="D54" s="6">
        <v>18570</v>
      </c>
      <c r="E54" s="6">
        <v>0</v>
      </c>
      <c r="F54" s="6">
        <v>18570</v>
      </c>
      <c r="G54" s="6">
        <f t="shared" si="5"/>
        <v>18570</v>
      </c>
      <c r="H54" s="6">
        <f t="shared" si="6"/>
        <v>100</v>
      </c>
      <c r="I54" s="6">
        <v>100</v>
      </c>
      <c r="J54" s="6">
        <v>18570</v>
      </c>
      <c r="K54" s="6">
        <f t="shared" si="7"/>
        <v>100</v>
      </c>
      <c r="L54" s="6">
        <v>100</v>
      </c>
      <c r="M54" s="6">
        <v>0</v>
      </c>
      <c r="N54" s="6">
        <v>0</v>
      </c>
      <c r="O54" s="6">
        <v>0</v>
      </c>
      <c r="P54" s="6">
        <v>11</v>
      </c>
      <c r="Q54" s="6">
        <v>0</v>
      </c>
      <c r="R54" s="6">
        <v>0</v>
      </c>
      <c r="S54" s="6">
        <v>11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24"/>
    </row>
    <row r="55" spans="1:25" ht="20.25">
      <c r="A55" s="9">
        <v>5</v>
      </c>
      <c r="B55" s="8" t="s">
        <v>48</v>
      </c>
      <c r="C55" s="25">
        <v>18570</v>
      </c>
      <c r="D55" s="6">
        <v>18570</v>
      </c>
      <c r="E55" s="6">
        <v>0</v>
      </c>
      <c r="F55" s="6">
        <v>18570</v>
      </c>
      <c r="G55" s="6">
        <f t="shared" si="5"/>
        <v>18570</v>
      </c>
      <c r="H55" s="6">
        <f t="shared" si="6"/>
        <v>100</v>
      </c>
      <c r="I55" s="6">
        <v>100</v>
      </c>
      <c r="J55" s="6">
        <v>18570</v>
      </c>
      <c r="K55" s="6">
        <f t="shared" si="7"/>
        <v>100</v>
      </c>
      <c r="L55" s="6">
        <v>100</v>
      </c>
      <c r="M55" s="6">
        <v>0</v>
      </c>
      <c r="N55" s="6">
        <v>0</v>
      </c>
      <c r="O55" s="6">
        <v>0</v>
      </c>
      <c r="P55" s="6">
        <v>11</v>
      </c>
      <c r="Q55" s="6">
        <v>11</v>
      </c>
      <c r="R55" s="6">
        <v>100</v>
      </c>
      <c r="S55" s="6">
        <v>11</v>
      </c>
      <c r="T55" s="6">
        <v>11</v>
      </c>
      <c r="U55" s="6">
        <v>100</v>
      </c>
      <c r="V55" s="6">
        <v>0</v>
      </c>
      <c r="W55" s="6">
        <v>0</v>
      </c>
      <c r="X55" s="6">
        <v>0</v>
      </c>
      <c r="Y55" s="24"/>
    </row>
    <row r="56" spans="1:25" ht="20.25">
      <c r="A56" s="9">
        <v>6</v>
      </c>
      <c r="B56" s="8" t="s">
        <v>47</v>
      </c>
      <c r="C56" s="25">
        <v>19440</v>
      </c>
      <c r="D56" s="6">
        <v>19440</v>
      </c>
      <c r="E56" s="6">
        <v>0</v>
      </c>
      <c r="F56" s="6">
        <v>19440</v>
      </c>
      <c r="G56" s="6">
        <f t="shared" si="5"/>
        <v>19440</v>
      </c>
      <c r="H56" s="6">
        <f t="shared" si="6"/>
        <v>100</v>
      </c>
      <c r="I56" s="6">
        <v>100</v>
      </c>
      <c r="J56" s="6">
        <v>19440</v>
      </c>
      <c r="K56" s="6">
        <f t="shared" si="7"/>
        <v>100</v>
      </c>
      <c r="L56" s="6">
        <v>100</v>
      </c>
      <c r="M56" s="6">
        <v>0</v>
      </c>
      <c r="N56" s="6">
        <v>0</v>
      </c>
      <c r="O56" s="6">
        <v>0</v>
      </c>
      <c r="P56" s="6">
        <v>12</v>
      </c>
      <c r="Q56" s="6">
        <v>12</v>
      </c>
      <c r="R56" s="6">
        <v>100</v>
      </c>
      <c r="S56" s="6">
        <v>12</v>
      </c>
      <c r="T56" s="6">
        <v>12</v>
      </c>
      <c r="U56" s="6">
        <v>100</v>
      </c>
      <c r="V56" s="6">
        <v>0</v>
      </c>
      <c r="W56" s="6">
        <v>0</v>
      </c>
      <c r="X56" s="6">
        <v>0</v>
      </c>
      <c r="Y56" s="24"/>
    </row>
    <row r="57" spans="1:25" ht="20.25">
      <c r="A57" s="9">
        <v>7</v>
      </c>
      <c r="B57" s="8" t="s">
        <v>46</v>
      </c>
      <c r="C57" s="25">
        <v>19440</v>
      </c>
      <c r="D57" s="6">
        <v>19440</v>
      </c>
      <c r="E57" s="6">
        <v>0</v>
      </c>
      <c r="F57" s="6">
        <v>19440</v>
      </c>
      <c r="G57" s="6">
        <f t="shared" si="5"/>
        <v>19440</v>
      </c>
      <c r="H57" s="6">
        <f t="shared" si="6"/>
        <v>100</v>
      </c>
      <c r="I57" s="6">
        <v>100</v>
      </c>
      <c r="J57" s="6">
        <v>19440</v>
      </c>
      <c r="K57" s="6">
        <f t="shared" si="7"/>
        <v>100</v>
      </c>
      <c r="L57" s="6">
        <v>100</v>
      </c>
      <c r="M57" s="6">
        <v>0</v>
      </c>
      <c r="N57" s="6">
        <v>0</v>
      </c>
      <c r="O57" s="6">
        <v>0</v>
      </c>
      <c r="P57" s="6">
        <v>12</v>
      </c>
      <c r="Q57" s="6">
        <v>12</v>
      </c>
      <c r="R57" s="6">
        <v>100</v>
      </c>
      <c r="S57" s="6">
        <v>12</v>
      </c>
      <c r="T57" s="6">
        <v>12</v>
      </c>
      <c r="U57" s="6">
        <v>100</v>
      </c>
      <c r="V57" s="6">
        <v>0</v>
      </c>
      <c r="W57" s="6">
        <v>0</v>
      </c>
      <c r="X57" s="6">
        <v>0</v>
      </c>
      <c r="Y57" s="24"/>
    </row>
    <row r="58" spans="1:25" ht="20.25">
      <c r="A58" s="9">
        <v>8</v>
      </c>
      <c r="B58" s="8" t="s">
        <v>45</v>
      </c>
      <c r="C58" s="25">
        <v>15960</v>
      </c>
      <c r="D58" s="6">
        <v>15960</v>
      </c>
      <c r="E58" s="6">
        <v>0</v>
      </c>
      <c r="F58" s="6">
        <v>15960</v>
      </c>
      <c r="G58" s="6">
        <f t="shared" si="5"/>
        <v>15960</v>
      </c>
      <c r="H58" s="6">
        <f t="shared" si="6"/>
        <v>100</v>
      </c>
      <c r="I58" s="6">
        <v>100</v>
      </c>
      <c r="J58" s="6">
        <v>15960</v>
      </c>
      <c r="K58" s="6">
        <f t="shared" si="7"/>
        <v>100</v>
      </c>
      <c r="L58" s="6">
        <v>100</v>
      </c>
      <c r="M58" s="6">
        <v>0</v>
      </c>
      <c r="N58" s="6">
        <v>0</v>
      </c>
      <c r="O58" s="6">
        <v>0</v>
      </c>
      <c r="P58" s="6">
        <v>8</v>
      </c>
      <c r="Q58" s="6">
        <v>0</v>
      </c>
      <c r="R58" s="6">
        <v>0</v>
      </c>
      <c r="S58" s="6">
        <v>8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24"/>
    </row>
    <row r="59" spans="1:25" ht="20.25">
      <c r="A59" s="9">
        <v>9</v>
      </c>
      <c r="B59" s="8" t="s">
        <v>44</v>
      </c>
      <c r="C59" s="25">
        <v>15960</v>
      </c>
      <c r="D59" s="6">
        <v>15960</v>
      </c>
      <c r="E59" s="6">
        <v>0</v>
      </c>
      <c r="F59" s="6">
        <v>15960</v>
      </c>
      <c r="G59" s="6">
        <f t="shared" si="5"/>
        <v>15960</v>
      </c>
      <c r="H59" s="6">
        <f t="shared" si="6"/>
        <v>100</v>
      </c>
      <c r="I59" s="6">
        <v>100</v>
      </c>
      <c r="J59" s="6">
        <v>15960</v>
      </c>
      <c r="K59" s="6">
        <f t="shared" si="7"/>
        <v>100</v>
      </c>
      <c r="L59" s="6">
        <v>100</v>
      </c>
      <c r="M59" s="6">
        <v>0</v>
      </c>
      <c r="N59" s="6">
        <v>0</v>
      </c>
      <c r="O59" s="6">
        <v>0</v>
      </c>
      <c r="P59" s="6">
        <v>8</v>
      </c>
      <c r="Q59" s="6">
        <v>0</v>
      </c>
      <c r="R59" s="6">
        <v>0</v>
      </c>
      <c r="S59" s="6">
        <v>8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24"/>
    </row>
    <row r="60" spans="1:25" ht="20.25">
      <c r="A60" s="9">
        <v>10</v>
      </c>
      <c r="B60" s="8" t="s">
        <v>43</v>
      </c>
      <c r="C60" s="25">
        <v>18570</v>
      </c>
      <c r="D60" s="6">
        <v>18570</v>
      </c>
      <c r="E60" s="6">
        <v>0</v>
      </c>
      <c r="F60" s="6">
        <v>18570</v>
      </c>
      <c r="G60" s="6">
        <f t="shared" si="5"/>
        <v>18570</v>
      </c>
      <c r="H60" s="6">
        <f t="shared" si="6"/>
        <v>100</v>
      </c>
      <c r="I60" s="6">
        <v>100</v>
      </c>
      <c r="J60" s="6">
        <v>18570</v>
      </c>
      <c r="K60" s="6">
        <f t="shared" si="7"/>
        <v>100</v>
      </c>
      <c r="L60" s="6">
        <v>100</v>
      </c>
      <c r="M60" s="6">
        <v>0</v>
      </c>
      <c r="N60" s="6">
        <v>0</v>
      </c>
      <c r="O60" s="6">
        <v>0</v>
      </c>
      <c r="P60" s="6">
        <v>11</v>
      </c>
      <c r="Q60" s="6">
        <v>11</v>
      </c>
      <c r="R60" s="6">
        <v>100</v>
      </c>
      <c r="S60" s="6">
        <v>11</v>
      </c>
      <c r="T60" s="6">
        <v>11</v>
      </c>
      <c r="U60" s="6">
        <v>100</v>
      </c>
      <c r="V60" s="6">
        <v>0</v>
      </c>
      <c r="W60" s="6">
        <v>0</v>
      </c>
      <c r="X60" s="6">
        <v>0</v>
      </c>
      <c r="Y60" s="24"/>
    </row>
    <row r="61" spans="1:25" ht="20.25">
      <c r="A61" s="9">
        <v>11</v>
      </c>
      <c r="B61" s="8" t="s">
        <v>42</v>
      </c>
      <c r="C61" s="25">
        <v>18570</v>
      </c>
      <c r="D61" s="6">
        <v>18570</v>
      </c>
      <c r="E61" s="6">
        <v>0</v>
      </c>
      <c r="F61" s="6">
        <v>18570</v>
      </c>
      <c r="G61" s="6">
        <f t="shared" si="5"/>
        <v>18570</v>
      </c>
      <c r="H61" s="6">
        <f t="shared" si="6"/>
        <v>100</v>
      </c>
      <c r="I61" s="6">
        <v>100</v>
      </c>
      <c r="J61" s="6">
        <v>18570</v>
      </c>
      <c r="K61" s="6">
        <f t="shared" si="7"/>
        <v>100</v>
      </c>
      <c r="L61" s="6">
        <v>100</v>
      </c>
      <c r="M61" s="6">
        <v>0</v>
      </c>
      <c r="N61" s="6">
        <v>0</v>
      </c>
      <c r="O61" s="6">
        <v>0</v>
      </c>
      <c r="P61" s="6">
        <v>11</v>
      </c>
      <c r="Q61" s="6">
        <v>11</v>
      </c>
      <c r="R61" s="6">
        <v>100</v>
      </c>
      <c r="S61" s="6">
        <v>11</v>
      </c>
      <c r="T61" s="6">
        <v>11</v>
      </c>
      <c r="U61" s="6">
        <v>100</v>
      </c>
      <c r="V61" s="6">
        <v>0</v>
      </c>
      <c r="W61" s="6">
        <v>0</v>
      </c>
      <c r="X61" s="6">
        <v>0</v>
      </c>
      <c r="Y61" s="24"/>
    </row>
    <row r="62" spans="1:25" ht="20.25">
      <c r="A62" s="9">
        <v>12</v>
      </c>
      <c r="B62" s="8" t="s">
        <v>41</v>
      </c>
      <c r="C62" s="25">
        <v>19440</v>
      </c>
      <c r="D62" s="6">
        <v>19440</v>
      </c>
      <c r="E62" s="6">
        <v>0</v>
      </c>
      <c r="F62" s="6">
        <v>19440</v>
      </c>
      <c r="G62" s="6">
        <f t="shared" si="5"/>
        <v>19440</v>
      </c>
      <c r="H62" s="6">
        <f t="shared" si="6"/>
        <v>100</v>
      </c>
      <c r="I62" s="6">
        <v>100</v>
      </c>
      <c r="J62" s="6">
        <v>19440</v>
      </c>
      <c r="K62" s="6">
        <f t="shared" si="7"/>
        <v>100</v>
      </c>
      <c r="L62" s="6">
        <v>100</v>
      </c>
      <c r="M62" s="6">
        <v>0</v>
      </c>
      <c r="N62" s="6">
        <v>0</v>
      </c>
      <c r="O62" s="6">
        <v>0</v>
      </c>
      <c r="P62" s="6">
        <v>12</v>
      </c>
      <c r="Q62" s="6">
        <v>12</v>
      </c>
      <c r="R62" s="6">
        <v>100</v>
      </c>
      <c r="S62" s="6">
        <v>12</v>
      </c>
      <c r="T62" s="6">
        <v>12</v>
      </c>
      <c r="U62" s="6">
        <v>100</v>
      </c>
      <c r="V62" s="6">
        <v>0</v>
      </c>
      <c r="W62" s="6">
        <v>0</v>
      </c>
      <c r="X62" s="6">
        <v>0</v>
      </c>
      <c r="Y62" s="24"/>
    </row>
    <row r="63" spans="1:25" ht="20.25">
      <c r="A63" s="9">
        <v>13</v>
      </c>
      <c r="B63" s="8" t="s">
        <v>40</v>
      </c>
      <c r="C63" s="25">
        <v>18570</v>
      </c>
      <c r="D63" s="6">
        <v>18570</v>
      </c>
      <c r="E63" s="6">
        <v>0</v>
      </c>
      <c r="F63" s="6">
        <v>18570</v>
      </c>
      <c r="G63" s="6">
        <f t="shared" si="5"/>
        <v>18570</v>
      </c>
      <c r="H63" s="6">
        <f t="shared" si="6"/>
        <v>100</v>
      </c>
      <c r="I63" s="6">
        <v>100</v>
      </c>
      <c r="J63" s="6">
        <v>18570</v>
      </c>
      <c r="K63" s="6">
        <f t="shared" si="7"/>
        <v>100</v>
      </c>
      <c r="L63" s="6">
        <v>100</v>
      </c>
      <c r="M63" s="6">
        <v>0</v>
      </c>
      <c r="N63" s="6">
        <v>0</v>
      </c>
      <c r="O63" s="6">
        <v>0</v>
      </c>
      <c r="P63" s="6">
        <v>11</v>
      </c>
      <c r="Q63" s="6">
        <v>0</v>
      </c>
      <c r="R63" s="6">
        <v>0</v>
      </c>
      <c r="S63" s="6">
        <v>11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24"/>
    </row>
    <row r="64" spans="1:25" ht="20.25">
      <c r="A64" s="9">
        <v>14</v>
      </c>
      <c r="B64" s="8" t="s">
        <v>39</v>
      </c>
      <c r="C64" s="25">
        <v>0</v>
      </c>
      <c r="D64" s="6">
        <v>0</v>
      </c>
      <c r="E64" s="6">
        <v>0</v>
      </c>
      <c r="F64" s="6"/>
      <c r="G64" s="6">
        <f t="shared" si="5"/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24"/>
    </row>
    <row r="65" spans="1:25" ht="20.25">
      <c r="A65" s="9">
        <v>15</v>
      </c>
      <c r="B65" s="8" t="s">
        <v>38</v>
      </c>
      <c r="C65" s="25">
        <v>18570</v>
      </c>
      <c r="D65" s="6">
        <v>18570</v>
      </c>
      <c r="E65" s="6">
        <v>0</v>
      </c>
      <c r="F65" s="6">
        <v>18570</v>
      </c>
      <c r="G65" s="6">
        <f t="shared" si="5"/>
        <v>18570</v>
      </c>
      <c r="H65" s="6">
        <f t="shared" ref="H65:H75" si="8">G65/C65*100</f>
        <v>100</v>
      </c>
      <c r="I65" s="6">
        <v>100</v>
      </c>
      <c r="J65" s="6">
        <v>18570</v>
      </c>
      <c r="K65" s="6">
        <f t="shared" ref="K65:K75" si="9">J65/D65*100</f>
        <v>100</v>
      </c>
      <c r="L65" s="6">
        <v>100</v>
      </c>
      <c r="M65" s="6">
        <v>0</v>
      </c>
      <c r="N65" s="6">
        <v>0</v>
      </c>
      <c r="O65" s="6">
        <v>0</v>
      </c>
      <c r="P65" s="6">
        <v>11</v>
      </c>
      <c r="Q65" s="6">
        <v>11</v>
      </c>
      <c r="R65" s="6">
        <v>100</v>
      </c>
      <c r="S65" s="6">
        <v>11</v>
      </c>
      <c r="T65" s="6">
        <v>11</v>
      </c>
      <c r="U65" s="6">
        <v>100</v>
      </c>
      <c r="V65" s="6">
        <v>0</v>
      </c>
      <c r="W65" s="6">
        <v>0</v>
      </c>
      <c r="X65" s="6">
        <v>0</v>
      </c>
      <c r="Y65" s="24"/>
    </row>
    <row r="66" spans="1:25" ht="20.25">
      <c r="A66" s="9">
        <v>16</v>
      </c>
      <c r="B66" s="8" t="s">
        <v>37</v>
      </c>
      <c r="C66" s="25">
        <v>19440</v>
      </c>
      <c r="D66" s="6">
        <v>19440</v>
      </c>
      <c r="E66" s="6">
        <v>0</v>
      </c>
      <c r="F66" s="6">
        <v>19440</v>
      </c>
      <c r="G66" s="6">
        <f t="shared" si="5"/>
        <v>19440</v>
      </c>
      <c r="H66" s="6">
        <f t="shared" si="8"/>
        <v>100</v>
      </c>
      <c r="I66" s="6">
        <v>0</v>
      </c>
      <c r="J66" s="6">
        <v>19440</v>
      </c>
      <c r="K66" s="6">
        <f t="shared" si="9"/>
        <v>100</v>
      </c>
      <c r="L66" s="6">
        <v>100</v>
      </c>
      <c r="M66" s="6">
        <v>0</v>
      </c>
      <c r="N66" s="6">
        <v>0</v>
      </c>
      <c r="O66" s="6">
        <v>0</v>
      </c>
      <c r="P66" s="6">
        <v>12</v>
      </c>
      <c r="Q66" s="6">
        <v>12</v>
      </c>
      <c r="R66" s="6">
        <v>100</v>
      </c>
      <c r="S66" s="6">
        <v>12</v>
      </c>
      <c r="T66" s="6">
        <v>12</v>
      </c>
      <c r="U66" s="6">
        <v>100</v>
      </c>
      <c r="V66" s="6">
        <v>0</v>
      </c>
      <c r="W66" s="6">
        <v>0</v>
      </c>
      <c r="X66" s="6">
        <v>0</v>
      </c>
      <c r="Y66" s="24"/>
    </row>
    <row r="67" spans="1:25" ht="20.25">
      <c r="A67" s="9">
        <v>17</v>
      </c>
      <c r="B67" s="8" t="s">
        <v>36</v>
      </c>
      <c r="C67" s="25">
        <v>19440</v>
      </c>
      <c r="D67" s="6">
        <v>19440</v>
      </c>
      <c r="E67" s="6">
        <v>0</v>
      </c>
      <c r="F67" s="6">
        <v>19440</v>
      </c>
      <c r="G67" s="6">
        <f t="shared" si="5"/>
        <v>19440</v>
      </c>
      <c r="H67" s="6">
        <f t="shared" si="8"/>
        <v>100</v>
      </c>
      <c r="I67" s="6">
        <v>100</v>
      </c>
      <c r="J67" s="6">
        <v>19440</v>
      </c>
      <c r="K67" s="6">
        <f t="shared" si="9"/>
        <v>100</v>
      </c>
      <c r="L67" s="6">
        <v>100</v>
      </c>
      <c r="M67" s="6">
        <v>0</v>
      </c>
      <c r="N67" s="6">
        <v>0</v>
      </c>
      <c r="O67" s="6">
        <v>0</v>
      </c>
      <c r="P67" s="6">
        <v>12</v>
      </c>
      <c r="Q67" s="6">
        <v>12</v>
      </c>
      <c r="R67" s="6">
        <v>100</v>
      </c>
      <c r="S67" s="6">
        <v>12</v>
      </c>
      <c r="T67" s="6">
        <v>12</v>
      </c>
      <c r="U67" s="6">
        <v>100</v>
      </c>
      <c r="V67" s="6">
        <v>0</v>
      </c>
      <c r="W67" s="6">
        <v>0</v>
      </c>
      <c r="X67" s="6">
        <v>0</v>
      </c>
      <c r="Y67" s="24"/>
    </row>
    <row r="68" spans="1:25" ht="20.25">
      <c r="A68" s="9">
        <v>18</v>
      </c>
      <c r="B68" s="8" t="s">
        <v>35</v>
      </c>
      <c r="C68" s="25">
        <v>18570</v>
      </c>
      <c r="D68" s="6">
        <v>18570</v>
      </c>
      <c r="E68" s="6">
        <v>0</v>
      </c>
      <c r="F68" s="6">
        <v>18570</v>
      </c>
      <c r="G68" s="6">
        <f t="shared" si="5"/>
        <v>18570</v>
      </c>
      <c r="H68" s="6">
        <f t="shared" si="8"/>
        <v>100</v>
      </c>
      <c r="I68" s="6">
        <v>100</v>
      </c>
      <c r="J68" s="6">
        <v>18570</v>
      </c>
      <c r="K68" s="6">
        <f t="shared" si="9"/>
        <v>100</v>
      </c>
      <c r="L68" s="6">
        <v>100</v>
      </c>
      <c r="M68" s="6">
        <v>0</v>
      </c>
      <c r="N68" s="6">
        <v>0</v>
      </c>
      <c r="O68" s="6">
        <v>0</v>
      </c>
      <c r="P68" s="6">
        <v>11</v>
      </c>
      <c r="Q68" s="6">
        <v>0</v>
      </c>
      <c r="R68" s="6">
        <v>0</v>
      </c>
      <c r="S68" s="6">
        <v>11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24"/>
    </row>
    <row r="69" spans="1:25" ht="20.25">
      <c r="A69" s="9">
        <v>19</v>
      </c>
      <c r="B69" s="8" t="s">
        <v>34</v>
      </c>
      <c r="C69" s="25">
        <v>18570</v>
      </c>
      <c r="D69" s="6">
        <v>18570</v>
      </c>
      <c r="E69" s="6">
        <v>0</v>
      </c>
      <c r="F69" s="6">
        <v>18570</v>
      </c>
      <c r="G69" s="6">
        <f t="shared" si="5"/>
        <v>18570</v>
      </c>
      <c r="H69" s="6">
        <f t="shared" si="8"/>
        <v>100</v>
      </c>
      <c r="I69" s="6">
        <v>100</v>
      </c>
      <c r="J69" s="6">
        <v>18570</v>
      </c>
      <c r="K69" s="6">
        <f t="shared" si="9"/>
        <v>100</v>
      </c>
      <c r="L69" s="6">
        <v>100</v>
      </c>
      <c r="M69" s="6">
        <v>0</v>
      </c>
      <c r="N69" s="6">
        <v>0</v>
      </c>
      <c r="O69" s="6">
        <v>0</v>
      </c>
      <c r="P69" s="6">
        <v>11</v>
      </c>
      <c r="Q69" s="6">
        <v>11</v>
      </c>
      <c r="R69" s="6">
        <v>100</v>
      </c>
      <c r="S69" s="6">
        <v>11</v>
      </c>
      <c r="T69" s="6">
        <v>11</v>
      </c>
      <c r="U69" s="6">
        <v>100</v>
      </c>
      <c r="V69" s="6">
        <v>0</v>
      </c>
      <c r="W69" s="6">
        <v>0</v>
      </c>
      <c r="X69" s="6">
        <v>0</v>
      </c>
      <c r="Y69" s="24"/>
    </row>
    <row r="70" spans="1:25" ht="20.25">
      <c r="A70" s="9">
        <v>22</v>
      </c>
      <c r="B70" s="8" t="s">
        <v>33</v>
      </c>
      <c r="C70" s="25">
        <v>19440</v>
      </c>
      <c r="D70" s="6">
        <v>19440</v>
      </c>
      <c r="E70" s="6">
        <v>0</v>
      </c>
      <c r="F70" s="6">
        <v>19440</v>
      </c>
      <c r="G70" s="6">
        <f t="shared" si="5"/>
        <v>20196</v>
      </c>
      <c r="H70" s="6">
        <f t="shared" si="8"/>
        <v>103.8888888888889</v>
      </c>
      <c r="I70" s="6">
        <v>103.88888888888889</v>
      </c>
      <c r="J70" s="6">
        <v>20196</v>
      </c>
      <c r="K70" s="6">
        <f t="shared" si="9"/>
        <v>103.8888888888889</v>
      </c>
      <c r="L70" s="6">
        <v>103.88888888888889</v>
      </c>
      <c r="M70" s="6">
        <v>0</v>
      </c>
      <c r="N70" s="6">
        <v>0</v>
      </c>
      <c r="O70" s="6">
        <v>0</v>
      </c>
      <c r="P70" s="6">
        <v>12</v>
      </c>
      <c r="Q70" s="6">
        <v>12</v>
      </c>
      <c r="R70" s="6">
        <v>100</v>
      </c>
      <c r="S70" s="6">
        <v>12</v>
      </c>
      <c r="T70" s="6">
        <v>12</v>
      </c>
      <c r="U70" s="6">
        <v>100</v>
      </c>
      <c r="V70" s="6">
        <v>0</v>
      </c>
      <c r="W70" s="6">
        <v>0</v>
      </c>
      <c r="X70" s="6">
        <v>0</v>
      </c>
      <c r="Y70" s="24"/>
    </row>
    <row r="71" spans="1:25" ht="20.25">
      <c r="A71" s="9">
        <v>23</v>
      </c>
      <c r="B71" s="8" t="s">
        <v>32</v>
      </c>
      <c r="C71" s="25">
        <v>18570</v>
      </c>
      <c r="D71" s="6">
        <v>18570</v>
      </c>
      <c r="E71" s="6">
        <v>0</v>
      </c>
      <c r="F71" s="6">
        <v>18570</v>
      </c>
      <c r="G71" s="6">
        <f t="shared" si="5"/>
        <v>0</v>
      </c>
      <c r="H71" s="6">
        <f t="shared" si="8"/>
        <v>0</v>
      </c>
      <c r="I71" s="6">
        <v>0</v>
      </c>
      <c r="J71" s="6">
        <v>0</v>
      </c>
      <c r="K71" s="6">
        <f t="shared" si="9"/>
        <v>0</v>
      </c>
      <c r="L71" s="6">
        <v>0</v>
      </c>
      <c r="M71" s="6">
        <v>0</v>
      </c>
      <c r="N71" s="6">
        <v>0</v>
      </c>
      <c r="O71" s="6">
        <v>0</v>
      </c>
      <c r="P71" s="6">
        <v>11</v>
      </c>
      <c r="Q71" s="6">
        <v>0</v>
      </c>
      <c r="R71" s="6">
        <v>0</v>
      </c>
      <c r="S71" s="6">
        <v>11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24"/>
    </row>
    <row r="72" spans="1:25" ht="20.25">
      <c r="A72" s="81" t="s">
        <v>31</v>
      </c>
      <c r="B72" s="82"/>
      <c r="C72" s="15">
        <v>224580</v>
      </c>
      <c r="D72" s="15">
        <v>224580</v>
      </c>
      <c r="E72" s="15">
        <v>0</v>
      </c>
      <c r="F72" s="15">
        <v>224580</v>
      </c>
      <c r="G72" s="15">
        <f t="shared" ref="G72:G99" si="10">J72</f>
        <v>188220</v>
      </c>
      <c r="H72" s="15">
        <f t="shared" si="8"/>
        <v>83.80977825273844</v>
      </c>
      <c r="I72" s="15">
        <v>82.937038026538431</v>
      </c>
      <c r="J72" s="15">
        <f>SUM(J73:J86)</f>
        <v>188220</v>
      </c>
      <c r="K72" s="15">
        <f t="shared" si="9"/>
        <v>83.80977825273844</v>
      </c>
      <c r="L72" s="15">
        <v>84.059132603081295</v>
      </c>
      <c r="M72" s="15">
        <v>0</v>
      </c>
      <c r="N72" s="15">
        <v>0</v>
      </c>
      <c r="O72" s="15">
        <v>0</v>
      </c>
      <c r="P72" s="15">
        <v>134</v>
      </c>
      <c r="Q72" s="15">
        <v>90</v>
      </c>
      <c r="R72" s="15">
        <v>67.164179104477611</v>
      </c>
      <c r="S72" s="15">
        <v>134</v>
      </c>
      <c r="T72" s="15">
        <v>90</v>
      </c>
      <c r="U72" s="15">
        <v>67.164179104477611</v>
      </c>
      <c r="V72" s="15">
        <v>0</v>
      </c>
      <c r="W72" s="15">
        <v>0</v>
      </c>
      <c r="X72" s="15">
        <v>0</v>
      </c>
      <c r="Y72" s="15" t="s">
        <v>15</v>
      </c>
    </row>
    <row r="73" spans="1:25" ht="20.25">
      <c r="A73" s="9">
        <v>1</v>
      </c>
      <c r="B73" s="8" t="s">
        <v>30</v>
      </c>
      <c r="C73" s="25">
        <v>18570</v>
      </c>
      <c r="D73" s="6">
        <v>18570</v>
      </c>
      <c r="E73" s="6">
        <v>0</v>
      </c>
      <c r="F73" s="6">
        <v>18570</v>
      </c>
      <c r="G73" s="6">
        <f t="shared" si="10"/>
        <v>18570</v>
      </c>
      <c r="H73" s="6">
        <f t="shared" si="8"/>
        <v>100</v>
      </c>
      <c r="I73" s="6">
        <v>100</v>
      </c>
      <c r="J73" s="6">
        <v>18570</v>
      </c>
      <c r="K73" s="6">
        <f t="shared" si="9"/>
        <v>100</v>
      </c>
      <c r="L73" s="6">
        <v>100</v>
      </c>
      <c r="M73" s="6">
        <v>0</v>
      </c>
      <c r="N73" s="6">
        <v>0</v>
      </c>
      <c r="O73" s="6">
        <v>0</v>
      </c>
      <c r="P73" s="6">
        <v>11</v>
      </c>
      <c r="Q73" s="6">
        <v>11</v>
      </c>
      <c r="R73" s="6">
        <v>100</v>
      </c>
      <c r="S73" s="6">
        <v>11</v>
      </c>
      <c r="T73" s="6">
        <v>11</v>
      </c>
      <c r="U73" s="6">
        <v>100</v>
      </c>
      <c r="V73" s="6">
        <v>0</v>
      </c>
      <c r="W73" s="6">
        <v>0</v>
      </c>
      <c r="X73" s="6">
        <v>0</v>
      </c>
      <c r="Y73" s="24"/>
    </row>
    <row r="74" spans="1:25" ht="20.25">
      <c r="A74" s="9">
        <v>2</v>
      </c>
      <c r="B74" s="8" t="s">
        <v>29</v>
      </c>
      <c r="C74" s="25">
        <v>15960</v>
      </c>
      <c r="D74" s="6">
        <v>15960</v>
      </c>
      <c r="E74" s="6">
        <v>0</v>
      </c>
      <c r="F74" s="6">
        <v>15960</v>
      </c>
      <c r="G74" s="6">
        <f t="shared" si="10"/>
        <v>15960</v>
      </c>
      <c r="H74" s="6">
        <f t="shared" si="8"/>
        <v>100</v>
      </c>
      <c r="I74" s="6">
        <v>100</v>
      </c>
      <c r="J74" s="6">
        <v>15960</v>
      </c>
      <c r="K74" s="6">
        <f t="shared" si="9"/>
        <v>100</v>
      </c>
      <c r="L74" s="6">
        <v>100</v>
      </c>
      <c r="M74" s="6">
        <v>0</v>
      </c>
      <c r="N74" s="6">
        <v>0</v>
      </c>
      <c r="O74" s="6">
        <v>0</v>
      </c>
      <c r="P74" s="6">
        <v>8</v>
      </c>
      <c r="Q74" s="6">
        <v>8</v>
      </c>
      <c r="R74" s="6">
        <v>100</v>
      </c>
      <c r="S74" s="6">
        <v>8</v>
      </c>
      <c r="T74" s="6">
        <v>8</v>
      </c>
      <c r="U74" s="6">
        <v>100</v>
      </c>
      <c r="V74" s="6">
        <v>0</v>
      </c>
      <c r="W74" s="6">
        <v>0</v>
      </c>
      <c r="X74" s="6">
        <v>0</v>
      </c>
      <c r="Y74" s="24"/>
    </row>
    <row r="75" spans="1:25" ht="20.25">
      <c r="A75" s="9">
        <v>3</v>
      </c>
      <c r="B75" s="8" t="s">
        <v>28</v>
      </c>
      <c r="C75" s="25">
        <v>19440</v>
      </c>
      <c r="D75" s="6">
        <v>19440</v>
      </c>
      <c r="E75" s="6">
        <v>0</v>
      </c>
      <c r="F75" s="6">
        <v>19440</v>
      </c>
      <c r="G75" s="6">
        <f t="shared" si="10"/>
        <v>2520</v>
      </c>
      <c r="H75" s="6">
        <f t="shared" si="8"/>
        <v>12.962962962962962</v>
      </c>
      <c r="I75" s="6">
        <v>0</v>
      </c>
      <c r="J75" s="6">
        <v>2520</v>
      </c>
      <c r="K75" s="6">
        <f t="shared" si="9"/>
        <v>12.962962962962962</v>
      </c>
      <c r="L75" s="6">
        <v>12.962962962962962</v>
      </c>
      <c r="M75" s="6">
        <v>0</v>
      </c>
      <c r="N75" s="6">
        <v>0</v>
      </c>
      <c r="O75" s="6">
        <v>0</v>
      </c>
      <c r="P75" s="6">
        <v>12</v>
      </c>
      <c r="Q75" s="6">
        <v>0</v>
      </c>
      <c r="R75" s="6">
        <v>0</v>
      </c>
      <c r="S75" s="6">
        <v>12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24"/>
    </row>
    <row r="76" spans="1:25" ht="20.25">
      <c r="A76" s="9">
        <v>4</v>
      </c>
      <c r="B76" s="8" t="s">
        <v>27</v>
      </c>
      <c r="C76" s="25">
        <v>0</v>
      </c>
      <c r="D76" s="6">
        <v>0</v>
      </c>
      <c r="E76" s="6">
        <v>0</v>
      </c>
      <c r="F76" s="6"/>
      <c r="G76" s="6">
        <f t="shared" si="10"/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24"/>
    </row>
    <row r="77" spans="1:25" ht="20.25">
      <c r="A77" s="9">
        <v>5</v>
      </c>
      <c r="B77" s="8" t="s">
        <v>26</v>
      </c>
      <c r="C77" s="25">
        <v>19440</v>
      </c>
      <c r="D77" s="6">
        <v>19440</v>
      </c>
      <c r="E77" s="6">
        <v>0</v>
      </c>
      <c r="F77" s="6">
        <v>19440</v>
      </c>
      <c r="G77" s="6">
        <f t="shared" si="10"/>
        <v>19440</v>
      </c>
      <c r="H77" s="6">
        <f>G77/C77*100</f>
        <v>100</v>
      </c>
      <c r="I77" s="6">
        <v>100</v>
      </c>
      <c r="J77" s="6">
        <v>19440</v>
      </c>
      <c r="K77" s="6">
        <f>J77/D77*100</f>
        <v>100</v>
      </c>
      <c r="L77" s="6">
        <v>100</v>
      </c>
      <c r="M77" s="6">
        <v>0</v>
      </c>
      <c r="N77" s="6">
        <v>0</v>
      </c>
      <c r="O77" s="6">
        <v>0</v>
      </c>
      <c r="P77" s="6">
        <v>12</v>
      </c>
      <c r="Q77" s="6">
        <v>12</v>
      </c>
      <c r="R77" s="6">
        <v>100</v>
      </c>
      <c r="S77" s="6">
        <v>12</v>
      </c>
      <c r="T77" s="6">
        <v>12</v>
      </c>
      <c r="U77" s="6">
        <v>100</v>
      </c>
      <c r="V77" s="6">
        <v>0</v>
      </c>
      <c r="W77" s="6">
        <v>0</v>
      </c>
      <c r="X77" s="6">
        <v>0</v>
      </c>
      <c r="Y77" s="24"/>
    </row>
    <row r="78" spans="1:25" ht="20.25">
      <c r="A78" s="9">
        <v>6</v>
      </c>
      <c r="B78" s="8" t="s">
        <v>25</v>
      </c>
      <c r="C78" s="25">
        <v>19440</v>
      </c>
      <c r="D78" s="6">
        <v>19440</v>
      </c>
      <c r="E78" s="6">
        <v>0</v>
      </c>
      <c r="F78" s="6">
        <v>19440</v>
      </c>
      <c r="G78" s="6">
        <f t="shared" si="10"/>
        <v>19440</v>
      </c>
      <c r="H78" s="6">
        <f>G78/C78*100</f>
        <v>100</v>
      </c>
      <c r="I78" s="6">
        <v>100</v>
      </c>
      <c r="J78" s="6">
        <v>19440</v>
      </c>
      <c r="K78" s="6">
        <f>J78/D78*100</f>
        <v>100</v>
      </c>
      <c r="L78" s="6">
        <v>100</v>
      </c>
      <c r="M78" s="6">
        <v>0</v>
      </c>
      <c r="N78" s="6">
        <v>0</v>
      </c>
      <c r="O78" s="6">
        <v>0</v>
      </c>
      <c r="P78" s="6">
        <v>12</v>
      </c>
      <c r="Q78" s="6">
        <v>12</v>
      </c>
      <c r="R78" s="6">
        <v>100</v>
      </c>
      <c r="S78" s="6">
        <v>12</v>
      </c>
      <c r="T78" s="6">
        <v>12</v>
      </c>
      <c r="U78" s="6">
        <v>100</v>
      </c>
      <c r="V78" s="6">
        <v>0</v>
      </c>
      <c r="W78" s="6">
        <v>0</v>
      </c>
      <c r="X78" s="6">
        <v>0</v>
      </c>
      <c r="Y78" s="24"/>
    </row>
    <row r="79" spans="1:25" ht="20.25">
      <c r="A79" s="9">
        <v>7</v>
      </c>
      <c r="B79" s="8" t="s">
        <v>24</v>
      </c>
      <c r="C79" s="25">
        <v>15960</v>
      </c>
      <c r="D79" s="6">
        <v>15960</v>
      </c>
      <c r="E79" s="6">
        <v>0</v>
      </c>
      <c r="F79" s="6">
        <v>15960</v>
      </c>
      <c r="G79" s="6">
        <f t="shared" si="10"/>
        <v>15960</v>
      </c>
      <c r="H79" s="6">
        <f>G79/C79*100</f>
        <v>100</v>
      </c>
      <c r="I79" s="6">
        <v>100</v>
      </c>
      <c r="J79" s="6">
        <v>15960</v>
      </c>
      <c r="K79" s="6">
        <f>J79/D79*100</f>
        <v>100</v>
      </c>
      <c r="L79" s="6">
        <v>100</v>
      </c>
      <c r="M79" s="6">
        <v>0</v>
      </c>
      <c r="N79" s="6">
        <v>0</v>
      </c>
      <c r="O79" s="6">
        <v>0</v>
      </c>
      <c r="P79" s="6">
        <v>8</v>
      </c>
      <c r="Q79" s="6">
        <v>0</v>
      </c>
      <c r="R79" s="6">
        <v>0</v>
      </c>
      <c r="S79" s="6">
        <v>8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24"/>
    </row>
    <row r="80" spans="1:25" ht="20.25">
      <c r="A80" s="9">
        <v>8</v>
      </c>
      <c r="B80" s="8" t="s">
        <v>23</v>
      </c>
      <c r="C80" s="25">
        <v>0</v>
      </c>
      <c r="D80" s="6">
        <v>0</v>
      </c>
      <c r="E80" s="6">
        <v>0</v>
      </c>
      <c r="F80" s="6"/>
      <c r="G80" s="6">
        <f t="shared" si="10"/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24"/>
    </row>
    <row r="81" spans="1:25" ht="20.25">
      <c r="A81" s="9">
        <v>9</v>
      </c>
      <c r="B81" s="8" t="s">
        <v>22</v>
      </c>
      <c r="C81" s="25">
        <v>19440</v>
      </c>
      <c r="D81" s="6">
        <v>19440</v>
      </c>
      <c r="E81" s="6">
        <v>0</v>
      </c>
      <c r="F81" s="6">
        <v>19440</v>
      </c>
      <c r="G81" s="6">
        <f t="shared" si="10"/>
        <v>19440</v>
      </c>
      <c r="H81" s="6">
        <f t="shared" ref="H81:H87" si="11">G81/C81*100</f>
        <v>100</v>
      </c>
      <c r="I81" s="6">
        <v>100</v>
      </c>
      <c r="J81" s="6">
        <v>19440</v>
      </c>
      <c r="K81" s="6">
        <f t="shared" ref="K81:K87" si="12">J81/D81*100</f>
        <v>100</v>
      </c>
      <c r="L81" s="6">
        <v>100</v>
      </c>
      <c r="M81" s="6">
        <v>0</v>
      </c>
      <c r="N81" s="6">
        <v>0</v>
      </c>
      <c r="O81" s="6">
        <v>0</v>
      </c>
      <c r="P81" s="6">
        <v>12</v>
      </c>
      <c r="Q81" s="6">
        <v>12</v>
      </c>
      <c r="R81" s="6">
        <v>100</v>
      </c>
      <c r="S81" s="6">
        <v>12</v>
      </c>
      <c r="T81" s="6">
        <v>12</v>
      </c>
      <c r="U81" s="6">
        <v>100</v>
      </c>
      <c r="V81" s="6">
        <v>0</v>
      </c>
      <c r="W81" s="6">
        <v>0</v>
      </c>
      <c r="X81" s="6">
        <v>0</v>
      </c>
      <c r="Y81" s="24"/>
    </row>
    <row r="82" spans="1:25" ht="20.25">
      <c r="A82" s="9">
        <v>10</v>
      </c>
      <c r="B82" s="8" t="s">
        <v>21</v>
      </c>
      <c r="C82" s="25">
        <v>18570</v>
      </c>
      <c r="D82" s="6">
        <v>18570</v>
      </c>
      <c r="E82" s="6">
        <v>0</v>
      </c>
      <c r="F82" s="6">
        <v>18570</v>
      </c>
      <c r="G82" s="6">
        <f t="shared" si="10"/>
        <v>18570</v>
      </c>
      <c r="H82" s="6">
        <f t="shared" si="11"/>
        <v>100</v>
      </c>
      <c r="I82" s="6">
        <v>103.01561658589122</v>
      </c>
      <c r="J82" s="6">
        <v>18570</v>
      </c>
      <c r="K82" s="6">
        <f t="shared" si="12"/>
        <v>100</v>
      </c>
      <c r="L82" s="6">
        <v>103.01561658589122</v>
      </c>
      <c r="M82" s="6">
        <v>0</v>
      </c>
      <c r="N82" s="6">
        <v>0</v>
      </c>
      <c r="O82" s="6">
        <v>0</v>
      </c>
      <c r="P82" s="6">
        <v>11</v>
      </c>
      <c r="Q82" s="6">
        <v>11</v>
      </c>
      <c r="R82" s="6">
        <v>100</v>
      </c>
      <c r="S82" s="6">
        <v>11</v>
      </c>
      <c r="T82" s="6">
        <v>11</v>
      </c>
      <c r="U82" s="6">
        <v>100</v>
      </c>
      <c r="V82" s="6">
        <v>0</v>
      </c>
      <c r="W82" s="6">
        <v>0</v>
      </c>
      <c r="X82" s="6">
        <v>0</v>
      </c>
      <c r="Y82" s="24"/>
    </row>
    <row r="83" spans="1:25" ht="20.25">
      <c r="A83" s="9">
        <v>11</v>
      </c>
      <c r="B83" s="8" t="s">
        <v>20</v>
      </c>
      <c r="C83" s="25">
        <v>19440</v>
      </c>
      <c r="D83" s="6">
        <v>19440</v>
      </c>
      <c r="E83" s="6">
        <v>0</v>
      </c>
      <c r="F83" s="6">
        <v>19440</v>
      </c>
      <c r="G83" s="6">
        <f t="shared" si="10"/>
        <v>19440</v>
      </c>
      <c r="H83" s="6">
        <f t="shared" si="11"/>
        <v>100</v>
      </c>
      <c r="I83" s="6">
        <v>100</v>
      </c>
      <c r="J83" s="6">
        <v>19440</v>
      </c>
      <c r="K83" s="6">
        <f t="shared" si="12"/>
        <v>100</v>
      </c>
      <c r="L83" s="6">
        <v>100</v>
      </c>
      <c r="M83" s="6">
        <v>0</v>
      </c>
      <c r="N83" s="6">
        <v>0</v>
      </c>
      <c r="O83" s="6">
        <v>0</v>
      </c>
      <c r="P83" s="6">
        <v>12</v>
      </c>
      <c r="Q83" s="6">
        <v>12</v>
      </c>
      <c r="R83" s="6">
        <v>100</v>
      </c>
      <c r="S83" s="6">
        <v>12</v>
      </c>
      <c r="T83" s="6">
        <v>12</v>
      </c>
      <c r="U83" s="6">
        <v>100</v>
      </c>
      <c r="V83" s="6">
        <v>0</v>
      </c>
      <c r="W83" s="6">
        <v>0</v>
      </c>
      <c r="X83" s="6">
        <v>0</v>
      </c>
      <c r="Y83" s="24"/>
    </row>
    <row r="84" spans="1:25" ht="20.25">
      <c r="A84" s="9">
        <v>12</v>
      </c>
      <c r="B84" s="8" t="s">
        <v>19</v>
      </c>
      <c r="C84" s="25">
        <v>19440</v>
      </c>
      <c r="D84" s="6">
        <v>19440</v>
      </c>
      <c r="E84" s="6">
        <v>0</v>
      </c>
      <c r="F84" s="6">
        <v>19440</v>
      </c>
      <c r="G84" s="6">
        <f t="shared" si="10"/>
        <v>19440</v>
      </c>
      <c r="H84" s="6">
        <f t="shared" si="11"/>
        <v>100</v>
      </c>
      <c r="I84" s="6">
        <v>100</v>
      </c>
      <c r="J84" s="6">
        <v>19440</v>
      </c>
      <c r="K84" s="6">
        <f t="shared" si="12"/>
        <v>100</v>
      </c>
      <c r="L84" s="6">
        <v>100</v>
      </c>
      <c r="M84" s="6">
        <v>0</v>
      </c>
      <c r="N84" s="6">
        <v>0</v>
      </c>
      <c r="O84" s="6">
        <v>0</v>
      </c>
      <c r="P84" s="6">
        <v>12</v>
      </c>
      <c r="Q84" s="6">
        <v>12</v>
      </c>
      <c r="R84" s="6">
        <v>100</v>
      </c>
      <c r="S84" s="6">
        <v>12</v>
      </c>
      <c r="T84" s="6">
        <v>12</v>
      </c>
      <c r="U84" s="6">
        <v>100</v>
      </c>
      <c r="V84" s="6">
        <v>0</v>
      </c>
      <c r="W84" s="6">
        <v>0</v>
      </c>
      <c r="X84" s="6">
        <v>0</v>
      </c>
      <c r="Y84" s="24"/>
    </row>
    <row r="85" spans="1:25" ht="20.25">
      <c r="A85" s="9">
        <v>13</v>
      </c>
      <c r="B85" s="8" t="s">
        <v>18</v>
      </c>
      <c r="C85" s="25">
        <v>19440</v>
      </c>
      <c r="D85" s="6">
        <v>19440</v>
      </c>
      <c r="E85" s="6">
        <v>0</v>
      </c>
      <c r="F85" s="6">
        <v>19440</v>
      </c>
      <c r="G85" s="6">
        <f t="shared" si="10"/>
        <v>19440</v>
      </c>
      <c r="H85" s="6">
        <f t="shared" si="11"/>
        <v>100</v>
      </c>
      <c r="I85" s="6">
        <v>100</v>
      </c>
      <c r="J85" s="6">
        <v>19440</v>
      </c>
      <c r="K85" s="6">
        <f t="shared" si="12"/>
        <v>100</v>
      </c>
      <c r="L85" s="6">
        <v>100</v>
      </c>
      <c r="M85" s="6">
        <v>0</v>
      </c>
      <c r="N85" s="6">
        <v>0</v>
      </c>
      <c r="O85" s="6">
        <v>0</v>
      </c>
      <c r="P85" s="6">
        <v>12</v>
      </c>
      <c r="Q85" s="6">
        <v>0</v>
      </c>
      <c r="R85" s="6">
        <v>0</v>
      </c>
      <c r="S85" s="6">
        <v>12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24"/>
    </row>
    <row r="86" spans="1:25" ht="20.25">
      <c r="A86" s="9">
        <v>14</v>
      </c>
      <c r="B86" s="8" t="s">
        <v>17</v>
      </c>
      <c r="C86" s="25">
        <v>19440</v>
      </c>
      <c r="D86" s="6">
        <v>19440</v>
      </c>
      <c r="E86" s="6">
        <v>0</v>
      </c>
      <c r="F86" s="6">
        <v>19440</v>
      </c>
      <c r="G86" s="6">
        <f t="shared" si="10"/>
        <v>0</v>
      </c>
      <c r="H86" s="6">
        <f t="shared" si="11"/>
        <v>0</v>
      </c>
      <c r="I86" s="6">
        <v>0</v>
      </c>
      <c r="J86" s="6">
        <v>0</v>
      </c>
      <c r="K86" s="6">
        <f t="shared" si="12"/>
        <v>0</v>
      </c>
      <c r="L86" s="6">
        <v>0</v>
      </c>
      <c r="M86" s="6">
        <v>0</v>
      </c>
      <c r="N86" s="6">
        <v>0</v>
      </c>
      <c r="O86" s="6">
        <v>0</v>
      </c>
      <c r="P86" s="6">
        <v>12</v>
      </c>
      <c r="Q86" s="6">
        <v>0</v>
      </c>
      <c r="R86" s="6">
        <v>0</v>
      </c>
      <c r="S86" s="6">
        <v>12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24"/>
    </row>
    <row r="87" spans="1:25" ht="20.25">
      <c r="A87" s="83" t="s">
        <v>16</v>
      </c>
      <c r="B87" s="84"/>
      <c r="C87" s="3">
        <v>42103900</v>
      </c>
      <c r="D87" s="3">
        <v>13162500</v>
      </c>
      <c r="E87" s="3">
        <v>28941400</v>
      </c>
      <c r="F87" s="3">
        <v>38689100</v>
      </c>
      <c r="G87" s="3">
        <f t="shared" si="10"/>
        <v>4804709.25</v>
      </c>
      <c r="H87" s="3">
        <f t="shared" si="11"/>
        <v>11.411553917808089</v>
      </c>
      <c r="I87" s="3">
        <v>15.259071934989443</v>
      </c>
      <c r="J87" s="3">
        <f>SUM(J88:J103)</f>
        <v>4804709.25</v>
      </c>
      <c r="K87" s="3">
        <f t="shared" si="12"/>
        <v>36.503014245014242</v>
      </c>
      <c r="L87" s="3">
        <v>15.259071934989443</v>
      </c>
      <c r="M87" s="3">
        <v>0</v>
      </c>
      <c r="N87" s="3">
        <v>0</v>
      </c>
      <c r="O87" s="3">
        <v>0</v>
      </c>
      <c r="P87" s="3">
        <v>50</v>
      </c>
      <c r="Q87" s="3">
        <v>36</v>
      </c>
      <c r="R87" s="3">
        <v>72</v>
      </c>
      <c r="S87" s="3">
        <v>0</v>
      </c>
      <c r="T87" s="3">
        <v>0</v>
      </c>
      <c r="U87" s="3">
        <v>0</v>
      </c>
      <c r="V87" s="3">
        <v>50</v>
      </c>
      <c r="W87" s="3">
        <v>36</v>
      </c>
      <c r="X87" s="3">
        <v>72</v>
      </c>
      <c r="Y87" s="3" t="s">
        <v>15</v>
      </c>
    </row>
    <row r="88" spans="1:25" ht="20.25">
      <c r="A88" s="9">
        <v>1</v>
      </c>
      <c r="B88" s="8" t="s">
        <v>14</v>
      </c>
      <c r="C88" s="25">
        <v>0</v>
      </c>
      <c r="D88" s="6">
        <v>0</v>
      </c>
      <c r="E88" s="6">
        <v>0</v>
      </c>
      <c r="F88" s="6"/>
      <c r="G88" s="6">
        <f t="shared" si="10"/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24"/>
    </row>
    <row r="89" spans="1:25" ht="20.25">
      <c r="A89" s="9">
        <v>2</v>
      </c>
      <c r="B89" s="8" t="s">
        <v>13</v>
      </c>
      <c r="C89" s="25">
        <v>0</v>
      </c>
      <c r="D89" s="6">
        <v>0</v>
      </c>
      <c r="E89" s="6">
        <v>0</v>
      </c>
      <c r="F89" s="6"/>
      <c r="G89" s="6">
        <f t="shared" si="10"/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24"/>
    </row>
    <row r="90" spans="1:25" ht="20.25">
      <c r="A90" s="9">
        <v>3</v>
      </c>
      <c r="B90" s="8" t="s">
        <v>12</v>
      </c>
      <c r="C90" s="25">
        <v>0</v>
      </c>
      <c r="D90" s="6">
        <v>0</v>
      </c>
      <c r="E90" s="6">
        <v>0</v>
      </c>
      <c r="F90" s="6"/>
      <c r="G90" s="6">
        <f t="shared" si="10"/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24"/>
    </row>
    <row r="91" spans="1:25" ht="20.25">
      <c r="A91" s="9">
        <v>4</v>
      </c>
      <c r="B91" s="8" t="s">
        <v>11</v>
      </c>
      <c r="C91" s="25">
        <v>0</v>
      </c>
      <c r="D91" s="6">
        <v>0</v>
      </c>
      <c r="E91" s="6">
        <v>0</v>
      </c>
      <c r="F91" s="6"/>
      <c r="G91" s="6">
        <f t="shared" si="10"/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24"/>
    </row>
    <row r="92" spans="1:25" ht="20.25">
      <c r="A92" s="9">
        <v>5</v>
      </c>
      <c r="B92" s="8" t="s">
        <v>10</v>
      </c>
      <c r="C92" s="25">
        <v>0</v>
      </c>
      <c r="D92" s="6">
        <v>0</v>
      </c>
      <c r="E92" s="6">
        <v>0</v>
      </c>
      <c r="F92" s="6"/>
      <c r="G92" s="6">
        <f t="shared" si="10"/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24"/>
    </row>
    <row r="93" spans="1:25" ht="20.25">
      <c r="A93" s="9">
        <v>6</v>
      </c>
      <c r="B93" s="8" t="s">
        <v>9</v>
      </c>
      <c r="C93" s="25">
        <v>0</v>
      </c>
      <c r="D93" s="6">
        <v>0</v>
      </c>
      <c r="E93" s="6">
        <v>0</v>
      </c>
      <c r="F93" s="6"/>
      <c r="G93" s="6">
        <f t="shared" si="10"/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24"/>
    </row>
    <row r="94" spans="1:25" ht="20.25">
      <c r="A94" s="9">
        <v>7</v>
      </c>
      <c r="B94" s="8" t="s">
        <v>8</v>
      </c>
      <c r="C94" s="25">
        <v>0</v>
      </c>
      <c r="D94" s="6">
        <v>0</v>
      </c>
      <c r="E94" s="6">
        <v>0</v>
      </c>
      <c r="F94" s="6"/>
      <c r="G94" s="6">
        <f t="shared" si="10"/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24"/>
    </row>
    <row r="95" spans="1:25" ht="20.25">
      <c r="A95" s="9">
        <v>8</v>
      </c>
      <c r="B95" s="8" t="s">
        <v>7</v>
      </c>
      <c r="C95" s="25">
        <v>0</v>
      </c>
      <c r="D95" s="6">
        <v>0</v>
      </c>
      <c r="E95" s="6">
        <v>0</v>
      </c>
      <c r="F95" s="6"/>
      <c r="G95" s="6">
        <f t="shared" si="10"/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24"/>
    </row>
    <row r="96" spans="1:25" ht="20.25">
      <c r="A96" s="9">
        <v>9</v>
      </c>
      <c r="B96" s="8" t="s">
        <v>6</v>
      </c>
      <c r="C96" s="25">
        <v>1500000</v>
      </c>
      <c r="D96" s="6">
        <v>1500000</v>
      </c>
      <c r="E96" s="6">
        <v>0</v>
      </c>
      <c r="F96" s="6">
        <v>1414000</v>
      </c>
      <c r="G96" s="6">
        <f t="shared" si="10"/>
        <v>896766</v>
      </c>
      <c r="H96" s="6">
        <f>G96/C96*100</f>
        <v>59.784400000000005</v>
      </c>
      <c r="I96" s="6">
        <v>73.756364922206501</v>
      </c>
      <c r="J96" s="6">
        <v>896766</v>
      </c>
      <c r="K96" s="6">
        <f>J96/D96*100</f>
        <v>59.784400000000005</v>
      </c>
      <c r="L96" s="6">
        <v>73.756364922206501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24"/>
    </row>
    <row r="97" spans="1:25" ht="20.25">
      <c r="A97" s="9">
        <v>10</v>
      </c>
      <c r="B97" s="8" t="s">
        <v>5</v>
      </c>
      <c r="C97" s="25">
        <v>0</v>
      </c>
      <c r="D97" s="6">
        <v>0</v>
      </c>
      <c r="E97" s="6">
        <v>0</v>
      </c>
      <c r="F97" s="6"/>
      <c r="G97" s="6">
        <f t="shared" si="10"/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24"/>
    </row>
    <row r="98" spans="1:25" ht="20.25">
      <c r="A98" s="9">
        <v>11</v>
      </c>
      <c r="B98" s="8" t="s">
        <v>4</v>
      </c>
      <c r="C98" s="25">
        <v>912000</v>
      </c>
      <c r="D98" s="6">
        <v>912000</v>
      </c>
      <c r="E98" s="6">
        <v>0</v>
      </c>
      <c r="F98" s="6">
        <v>608000</v>
      </c>
      <c r="G98" s="6">
        <f t="shared" si="10"/>
        <v>0</v>
      </c>
      <c r="H98" s="6">
        <f>G98/C98*100</f>
        <v>0</v>
      </c>
      <c r="I98" s="6">
        <v>0</v>
      </c>
      <c r="J98" s="6">
        <v>0</v>
      </c>
      <c r="K98" s="6">
        <f>J98/D98*100</f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24"/>
    </row>
    <row r="99" spans="1:25" ht="20.25">
      <c r="A99" s="9">
        <v>12</v>
      </c>
      <c r="B99" s="8" t="s">
        <v>3</v>
      </c>
      <c r="C99" s="25">
        <v>39691900</v>
      </c>
      <c r="D99" s="6">
        <v>10750500</v>
      </c>
      <c r="E99" s="6">
        <v>28941400</v>
      </c>
      <c r="F99" s="6">
        <v>36667100</v>
      </c>
      <c r="G99" s="6">
        <f t="shared" si="10"/>
        <v>3748167.25</v>
      </c>
      <c r="H99" s="6">
        <f>G99/C99*100</f>
        <v>9.4431540188300378</v>
      </c>
      <c r="I99" s="6">
        <v>13.256250426131327</v>
      </c>
      <c r="J99" s="6">
        <v>3748167.25</v>
      </c>
      <c r="K99" s="6">
        <f>J99/D99*100</f>
        <v>34.865050462769176</v>
      </c>
      <c r="L99" s="6">
        <v>13.256250426131327</v>
      </c>
      <c r="M99" s="6">
        <v>0</v>
      </c>
      <c r="N99" s="6">
        <v>0</v>
      </c>
      <c r="O99" s="6">
        <v>0</v>
      </c>
      <c r="P99" s="6">
        <v>50</v>
      </c>
      <c r="Q99" s="6">
        <v>36</v>
      </c>
      <c r="R99" s="6">
        <v>72</v>
      </c>
      <c r="S99" s="6">
        <v>0</v>
      </c>
      <c r="T99" s="6">
        <v>0</v>
      </c>
      <c r="U99" s="6">
        <v>0</v>
      </c>
      <c r="V99" s="6">
        <v>50</v>
      </c>
      <c r="W99" s="6">
        <v>36</v>
      </c>
      <c r="X99" s="6">
        <v>72</v>
      </c>
      <c r="Y99" s="24" t="s">
        <v>15</v>
      </c>
    </row>
    <row r="100" spans="1:25" ht="20.25">
      <c r="A100" s="9">
        <v>13</v>
      </c>
      <c r="B100" s="8" t="s">
        <v>108</v>
      </c>
      <c r="C100" s="25">
        <v>0</v>
      </c>
      <c r="D100" s="6">
        <v>0</v>
      </c>
      <c r="E100" s="6">
        <v>0</v>
      </c>
      <c r="F100" s="6"/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24"/>
    </row>
    <row r="101" spans="1:25" ht="20.25">
      <c r="A101" s="9">
        <v>14</v>
      </c>
      <c r="B101" s="8" t="s">
        <v>1</v>
      </c>
      <c r="C101" s="25">
        <v>0</v>
      </c>
      <c r="D101" s="6">
        <v>0</v>
      </c>
      <c r="E101" s="6">
        <v>0</v>
      </c>
      <c r="F101" s="6"/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24"/>
    </row>
    <row r="102" spans="1:25" ht="20.25">
      <c r="A102" s="83" t="s">
        <v>0</v>
      </c>
      <c r="B102" s="84"/>
      <c r="C102" s="23">
        <v>4962000</v>
      </c>
      <c r="D102" s="3">
        <v>4962000</v>
      </c>
      <c r="E102" s="3">
        <v>0</v>
      </c>
      <c r="F102" s="3">
        <v>3444300</v>
      </c>
      <c r="G102" s="3">
        <v>138176</v>
      </c>
      <c r="H102" s="3">
        <f>G102/C102*100</f>
        <v>2.784683595324466</v>
      </c>
      <c r="I102" s="3">
        <v>4.0117295241413347</v>
      </c>
      <c r="J102" s="3">
        <v>138176</v>
      </c>
      <c r="K102" s="3">
        <f>J102/D102*100</f>
        <v>2.784683595324466</v>
      </c>
      <c r="L102" s="3">
        <v>4.0117295241413347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 t="s">
        <v>15</v>
      </c>
    </row>
    <row r="103" spans="1:25" ht="20.25">
      <c r="A103" s="83" t="s">
        <v>123</v>
      </c>
      <c r="B103" s="84"/>
      <c r="C103" s="23">
        <v>86000</v>
      </c>
      <c r="D103" s="3">
        <v>0</v>
      </c>
      <c r="E103" s="3">
        <v>0</v>
      </c>
      <c r="F103" s="3">
        <v>3444300</v>
      </c>
      <c r="G103" s="3">
        <v>21600</v>
      </c>
      <c r="H103" s="3">
        <f>G103/C103*100</f>
        <v>25.116279069767444</v>
      </c>
      <c r="I103" s="3">
        <v>4.0117295241413347</v>
      </c>
      <c r="J103" s="3">
        <v>21600</v>
      </c>
      <c r="K103" s="3">
        <v>0</v>
      </c>
      <c r="L103" s="3">
        <v>4.0117295241413347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 t="s">
        <v>15</v>
      </c>
    </row>
  </sheetData>
  <mergeCells count="31">
    <mergeCell ref="B1:Y1"/>
    <mergeCell ref="B2:Y2"/>
    <mergeCell ref="B3:Y3"/>
    <mergeCell ref="V4:X4"/>
    <mergeCell ref="M6:O6"/>
    <mergeCell ref="G5:O5"/>
    <mergeCell ref="C4:O4"/>
    <mergeCell ref="Q6:R6"/>
    <mergeCell ref="S4:U4"/>
    <mergeCell ref="P5:R5"/>
    <mergeCell ref="P4:R4"/>
    <mergeCell ref="A103:B103"/>
    <mergeCell ref="Y4:Y7"/>
    <mergeCell ref="A8:B8"/>
    <mergeCell ref="A9:B9"/>
    <mergeCell ref="A10:B10"/>
    <mergeCell ref="A11:B11"/>
    <mergeCell ref="A29:B29"/>
    <mergeCell ref="A50:B50"/>
    <mergeCell ref="A4:B7"/>
    <mergeCell ref="C5:E5"/>
    <mergeCell ref="F5:F6"/>
    <mergeCell ref="G6:I6"/>
    <mergeCell ref="J6:L6"/>
    <mergeCell ref="W6:X6"/>
    <mergeCell ref="V5:X5"/>
    <mergeCell ref="A72:B72"/>
    <mergeCell ref="A87:B87"/>
    <mergeCell ref="A102:B102"/>
    <mergeCell ref="T6:U6"/>
    <mergeCell ref="S5:U5"/>
  </mergeCells>
  <printOptions horizontalCentered="1"/>
  <pageMargins left="0.39370078740157483" right="0.39370078740157483" top="0.78740157480314965" bottom="0.78740157480314965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colBreaks count="1" manualBreakCount="1">
    <brk id="1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3077-A303-4B9E-9947-8A59980E8BF5}">
  <dimension ref="A1:R102"/>
  <sheetViews>
    <sheetView showGridLines="0" view="pageBreakPreview" topLeftCell="A69" zoomScale="40" zoomScaleNormal="70" zoomScaleSheetLayoutView="40" workbookViewId="0">
      <selection activeCell="P80" sqref="P80"/>
    </sheetView>
  </sheetViews>
  <sheetFormatPr defaultColWidth="8.75" defaultRowHeight="15" customHeight="1"/>
  <cols>
    <col min="1" max="1" width="6.375" style="1" customWidth="1"/>
    <col min="2" max="2" width="50.625" style="1" customWidth="1"/>
    <col min="3" max="6" width="20.625" style="1" customWidth="1"/>
    <col min="7" max="7" width="11.75" style="1" bestFit="1" customWidth="1"/>
    <col min="8" max="8" width="12.625" style="1" bestFit="1" customWidth="1"/>
    <col min="9" max="9" width="17" style="1" hidden="1" customWidth="1"/>
    <col min="10" max="10" width="11.625" style="1" hidden="1" customWidth="1"/>
    <col min="11" max="11" width="12.5" style="1" hidden="1" customWidth="1"/>
    <col min="12" max="13" width="20.625" style="1" customWidth="1"/>
    <col min="14" max="14" width="10.875" style="1" bestFit="1" customWidth="1"/>
    <col min="15" max="15" width="20.625" style="1" customWidth="1"/>
    <col min="16" max="16" width="251.125" style="1" customWidth="1"/>
    <col min="17" max="16384" width="8.75" style="1"/>
  </cols>
  <sheetData>
    <row r="1" spans="1:18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1"/>
      <c r="Q1" s="111"/>
      <c r="R1" s="111"/>
    </row>
    <row r="2" spans="1:18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  <c r="Q2" s="111"/>
      <c r="R2" s="111"/>
    </row>
    <row r="3" spans="1:18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8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7"/>
      <c r="L4" s="91" t="s">
        <v>128</v>
      </c>
      <c r="M4" s="92"/>
      <c r="N4" s="93"/>
      <c r="O4" s="68" t="s">
        <v>104</v>
      </c>
    </row>
    <row r="5" spans="1:18" ht="47.25" customHeight="1">
      <c r="A5" s="61"/>
      <c r="B5" s="62"/>
      <c r="C5" s="71" t="s">
        <v>103</v>
      </c>
      <c r="D5" s="72"/>
      <c r="E5" s="73" t="s">
        <v>102</v>
      </c>
      <c r="F5" s="75" t="s">
        <v>101</v>
      </c>
      <c r="G5" s="76"/>
      <c r="H5" s="76"/>
      <c r="I5" s="76"/>
      <c r="J5" s="76"/>
      <c r="K5" s="77"/>
      <c r="L5" s="96" t="s">
        <v>116</v>
      </c>
      <c r="M5" s="97"/>
      <c r="N5" s="98"/>
      <c r="O5" s="69"/>
    </row>
    <row r="6" spans="1:18" ht="47.25" customHeight="1">
      <c r="A6" s="61"/>
      <c r="B6" s="62"/>
      <c r="C6" s="20" t="s">
        <v>100</v>
      </c>
      <c r="D6" s="22" t="s">
        <v>99</v>
      </c>
      <c r="E6" s="74"/>
      <c r="F6" s="75" t="s">
        <v>100</v>
      </c>
      <c r="G6" s="76"/>
      <c r="H6" s="77"/>
      <c r="I6" s="78" t="s">
        <v>99</v>
      </c>
      <c r="J6" s="79"/>
      <c r="K6" s="80"/>
      <c r="L6" s="27" t="s">
        <v>115</v>
      </c>
      <c r="M6" s="94" t="s">
        <v>114</v>
      </c>
      <c r="N6" s="95"/>
      <c r="O6" s="69"/>
    </row>
    <row r="7" spans="1:18" ht="47.25" customHeight="1">
      <c r="A7" s="63"/>
      <c r="B7" s="64"/>
      <c r="C7" s="20" t="s">
        <v>98</v>
      </c>
      <c r="D7" s="22" t="s">
        <v>98</v>
      </c>
      <c r="E7" s="21" t="s">
        <v>98</v>
      </c>
      <c r="F7" s="20" t="s">
        <v>98</v>
      </c>
      <c r="G7" s="20" t="s">
        <v>97</v>
      </c>
      <c r="H7" s="20" t="s">
        <v>96</v>
      </c>
      <c r="I7" s="19" t="s">
        <v>98</v>
      </c>
      <c r="J7" s="19" t="s">
        <v>97</v>
      </c>
      <c r="K7" s="19" t="s">
        <v>96</v>
      </c>
      <c r="L7" s="27" t="s">
        <v>113</v>
      </c>
      <c r="M7" s="26" t="s">
        <v>113</v>
      </c>
      <c r="N7" s="26" t="s">
        <v>112</v>
      </c>
      <c r="O7" s="70"/>
    </row>
    <row r="8" spans="1:18" ht="42" customHeight="1">
      <c r="A8" s="85" t="s">
        <v>95</v>
      </c>
      <c r="B8" s="86"/>
      <c r="C8" s="17">
        <v>4068900</v>
      </c>
      <c r="D8" s="17">
        <v>4068900</v>
      </c>
      <c r="E8" s="17">
        <v>3049400</v>
      </c>
      <c r="F8" s="17">
        <f>F9+F10</f>
        <v>1127616.45</v>
      </c>
      <c r="G8" s="17">
        <f t="shared" ref="G8:G39" si="0">F8/C8*100</f>
        <v>27.713053896630534</v>
      </c>
      <c r="H8" s="17">
        <f t="shared" ref="H8:H39" si="1">F8/E8*100</f>
        <v>36.978305568308514</v>
      </c>
      <c r="I8" s="17">
        <v>1130886.45</v>
      </c>
      <c r="J8" s="17">
        <v>27.793419597434195</v>
      </c>
      <c r="K8" s="17">
        <v>37.085539778317042</v>
      </c>
      <c r="L8" s="17">
        <v>800</v>
      </c>
      <c r="M8" s="17">
        <v>376</v>
      </c>
      <c r="N8" s="17">
        <v>47</v>
      </c>
      <c r="O8" s="16" t="s">
        <v>15</v>
      </c>
    </row>
    <row r="9" spans="1:18" ht="42" customHeight="1">
      <c r="A9" s="87" t="s">
        <v>94</v>
      </c>
      <c r="B9" s="88"/>
      <c r="C9" s="14">
        <v>2302400</v>
      </c>
      <c r="D9" s="14">
        <v>2302400</v>
      </c>
      <c r="E9" s="14">
        <v>2302400</v>
      </c>
      <c r="F9" s="14">
        <f>F11+F29+F50+F72</f>
        <v>1100576.45</v>
      </c>
      <c r="G9" s="14">
        <f t="shared" si="0"/>
        <v>47.801270413481582</v>
      </c>
      <c r="H9" s="14">
        <f t="shared" si="1"/>
        <v>47.801270413481582</v>
      </c>
      <c r="I9" s="14">
        <v>1102386.45</v>
      </c>
      <c r="J9" s="14">
        <v>47.879884034051429</v>
      </c>
      <c r="K9" s="14">
        <v>47.879884034051429</v>
      </c>
      <c r="L9" s="14">
        <v>800</v>
      </c>
      <c r="M9" s="14">
        <v>376</v>
      </c>
      <c r="N9" s="14">
        <v>47</v>
      </c>
      <c r="O9" s="13" t="s">
        <v>15</v>
      </c>
    </row>
    <row r="10" spans="1:18" ht="42" customHeight="1">
      <c r="A10" s="89" t="s">
        <v>93</v>
      </c>
      <c r="B10" s="90"/>
      <c r="C10" s="12">
        <v>1766500</v>
      </c>
      <c r="D10" s="12">
        <v>1766500</v>
      </c>
      <c r="E10" s="12">
        <v>747000</v>
      </c>
      <c r="F10" s="12">
        <f>F87</f>
        <v>27040</v>
      </c>
      <c r="G10" s="12">
        <f t="shared" si="0"/>
        <v>1.5307104443815456</v>
      </c>
      <c r="H10" s="12">
        <f t="shared" si="1"/>
        <v>3.6198125836680055</v>
      </c>
      <c r="I10" s="12">
        <v>28500</v>
      </c>
      <c r="J10" s="12">
        <v>1.6133597509198983</v>
      </c>
      <c r="K10" s="12">
        <v>3.8152610441767072</v>
      </c>
      <c r="L10" s="2" t="s">
        <v>121</v>
      </c>
      <c r="M10" s="2" t="s">
        <v>121</v>
      </c>
      <c r="N10" s="2" t="s">
        <v>121</v>
      </c>
      <c r="O10" s="2" t="s">
        <v>15</v>
      </c>
    </row>
    <row r="11" spans="1:18" ht="42" customHeight="1">
      <c r="A11" s="81" t="s">
        <v>92</v>
      </c>
      <c r="B11" s="82"/>
      <c r="C11" s="14">
        <v>561710</v>
      </c>
      <c r="D11" s="14">
        <v>561710</v>
      </c>
      <c r="E11" s="14">
        <v>561710</v>
      </c>
      <c r="F11" s="14">
        <f>SUM(F12:F28)</f>
        <v>317042.5</v>
      </c>
      <c r="G11" s="14">
        <f t="shared" si="0"/>
        <v>56.442381299959052</v>
      </c>
      <c r="H11" s="14">
        <f t="shared" si="1"/>
        <v>56.442381299959052</v>
      </c>
      <c r="I11" s="14">
        <v>317282.5</v>
      </c>
      <c r="J11" s="14">
        <v>56.485107973865517</v>
      </c>
      <c r="K11" s="14">
        <v>56.485107973865517</v>
      </c>
      <c r="L11" s="14">
        <v>197</v>
      </c>
      <c r="M11" s="14">
        <v>129</v>
      </c>
      <c r="N11" s="14">
        <v>65.482233502538065</v>
      </c>
      <c r="O11" s="13" t="s">
        <v>15</v>
      </c>
    </row>
    <row r="12" spans="1:18" ht="22.5" customHeight="1">
      <c r="A12" s="9">
        <v>1</v>
      </c>
      <c r="B12" s="8" t="s">
        <v>91</v>
      </c>
      <c r="C12" s="34">
        <v>29500</v>
      </c>
      <c r="D12" s="33">
        <v>29500</v>
      </c>
      <c r="E12" s="33">
        <v>29500</v>
      </c>
      <c r="F12" s="33">
        <v>1960</v>
      </c>
      <c r="G12" s="33">
        <f t="shared" si="0"/>
        <v>6.6440677966101687</v>
      </c>
      <c r="H12" s="33">
        <f t="shared" si="1"/>
        <v>6.6440677966101687</v>
      </c>
      <c r="I12" s="33">
        <v>1960</v>
      </c>
      <c r="J12" s="33">
        <v>6.6440677966101696</v>
      </c>
      <c r="K12" s="33">
        <v>6.6440677966101696</v>
      </c>
      <c r="L12" s="33">
        <v>10</v>
      </c>
      <c r="M12" s="33">
        <v>0</v>
      </c>
      <c r="N12" s="33">
        <v>0</v>
      </c>
      <c r="O12" s="32"/>
    </row>
    <row r="13" spans="1:18" ht="22.5" customHeight="1">
      <c r="A13" s="9">
        <v>2</v>
      </c>
      <c r="B13" s="8" t="s">
        <v>90</v>
      </c>
      <c r="C13" s="34">
        <v>29500</v>
      </c>
      <c r="D13" s="33">
        <v>29500</v>
      </c>
      <c r="E13" s="33">
        <v>29500</v>
      </c>
      <c r="F13" s="33">
        <v>24610</v>
      </c>
      <c r="G13" s="33">
        <f t="shared" si="0"/>
        <v>83.423728813559322</v>
      </c>
      <c r="H13" s="33">
        <f t="shared" si="1"/>
        <v>83.423728813559322</v>
      </c>
      <c r="I13" s="33">
        <v>24610</v>
      </c>
      <c r="J13" s="33">
        <v>83.423728813559322</v>
      </c>
      <c r="K13" s="33">
        <v>83.423728813559322</v>
      </c>
      <c r="L13" s="33">
        <v>10</v>
      </c>
      <c r="M13" s="33">
        <v>10</v>
      </c>
      <c r="N13" s="33">
        <v>100</v>
      </c>
      <c r="O13" s="32" t="s">
        <v>15</v>
      </c>
    </row>
    <row r="14" spans="1:18" ht="22.5" customHeight="1">
      <c r="A14" s="9">
        <v>3</v>
      </c>
      <c r="B14" s="8" t="s">
        <v>89</v>
      </c>
      <c r="C14" s="34">
        <v>38420</v>
      </c>
      <c r="D14" s="33">
        <v>38420</v>
      </c>
      <c r="E14" s="33">
        <v>38420</v>
      </c>
      <c r="F14" s="33">
        <v>36691</v>
      </c>
      <c r="G14" s="33">
        <f t="shared" si="0"/>
        <v>95.499739718896407</v>
      </c>
      <c r="H14" s="33">
        <f t="shared" si="1"/>
        <v>95.499739718896407</v>
      </c>
      <c r="I14" s="33">
        <v>36691</v>
      </c>
      <c r="J14" s="33">
        <v>95.499739718896407</v>
      </c>
      <c r="K14" s="33">
        <v>95.499739718896407</v>
      </c>
      <c r="L14" s="33">
        <v>14</v>
      </c>
      <c r="M14" s="33">
        <v>14</v>
      </c>
      <c r="N14" s="33">
        <v>100</v>
      </c>
      <c r="O14" s="32" t="s">
        <v>15</v>
      </c>
    </row>
    <row r="15" spans="1:18" ht="22.5" customHeight="1">
      <c r="A15" s="9">
        <v>4</v>
      </c>
      <c r="B15" s="8" t="s">
        <v>88</v>
      </c>
      <c r="C15" s="34">
        <v>33960</v>
      </c>
      <c r="D15" s="33">
        <v>33960</v>
      </c>
      <c r="E15" s="33">
        <v>33960</v>
      </c>
      <c r="F15" s="33">
        <v>480</v>
      </c>
      <c r="G15" s="33">
        <f t="shared" si="0"/>
        <v>1.4134275618374559</v>
      </c>
      <c r="H15" s="33">
        <f t="shared" si="1"/>
        <v>1.4134275618374559</v>
      </c>
      <c r="I15" s="33">
        <v>480</v>
      </c>
      <c r="J15" s="33">
        <v>1.4134275618374559</v>
      </c>
      <c r="K15" s="33">
        <v>1.4134275618374559</v>
      </c>
      <c r="L15" s="33">
        <v>12</v>
      </c>
      <c r="M15" s="33">
        <v>0</v>
      </c>
      <c r="N15" s="33">
        <v>0</v>
      </c>
      <c r="O15" s="32"/>
    </row>
    <row r="16" spans="1:18" ht="22.5" customHeight="1">
      <c r="A16" s="9">
        <v>5</v>
      </c>
      <c r="B16" s="8" t="s">
        <v>87</v>
      </c>
      <c r="C16" s="34">
        <v>38420</v>
      </c>
      <c r="D16" s="33">
        <v>38420</v>
      </c>
      <c r="E16" s="33">
        <v>38420</v>
      </c>
      <c r="F16" s="33">
        <v>33380</v>
      </c>
      <c r="G16" s="33">
        <f t="shared" si="0"/>
        <v>86.881832378969278</v>
      </c>
      <c r="H16" s="33">
        <f t="shared" si="1"/>
        <v>86.881832378969278</v>
      </c>
      <c r="I16" s="33">
        <v>33380</v>
      </c>
      <c r="J16" s="33">
        <v>86.881832378969278</v>
      </c>
      <c r="K16" s="33">
        <v>86.881832378969278</v>
      </c>
      <c r="L16" s="33">
        <v>14</v>
      </c>
      <c r="M16" s="33">
        <v>14</v>
      </c>
      <c r="N16" s="33">
        <v>100</v>
      </c>
      <c r="O16" s="32" t="s">
        <v>15</v>
      </c>
    </row>
    <row r="17" spans="1:15" ht="22.5" customHeight="1">
      <c r="A17" s="9">
        <v>6</v>
      </c>
      <c r="B17" s="8" t="s">
        <v>86</v>
      </c>
      <c r="C17" s="34">
        <v>33960</v>
      </c>
      <c r="D17" s="33">
        <v>33960</v>
      </c>
      <c r="E17" s="33">
        <v>33960</v>
      </c>
      <c r="F17" s="33">
        <v>30880</v>
      </c>
      <c r="G17" s="33">
        <f t="shared" si="0"/>
        <v>90.930506478209665</v>
      </c>
      <c r="H17" s="33">
        <f t="shared" si="1"/>
        <v>90.930506478209665</v>
      </c>
      <c r="I17" s="33">
        <v>31120</v>
      </c>
      <c r="J17" s="33">
        <v>91.637220259128384</v>
      </c>
      <c r="K17" s="33">
        <v>91.637220259128384</v>
      </c>
      <c r="L17" s="33">
        <v>12</v>
      </c>
      <c r="M17" s="33">
        <v>12</v>
      </c>
      <c r="N17" s="33">
        <v>100</v>
      </c>
      <c r="O17" s="32" t="s">
        <v>15</v>
      </c>
    </row>
    <row r="18" spans="1:15" ht="22.5" customHeight="1">
      <c r="A18" s="9">
        <v>7</v>
      </c>
      <c r="B18" s="8" t="s">
        <v>85</v>
      </c>
      <c r="C18" s="34">
        <v>33960</v>
      </c>
      <c r="D18" s="33">
        <v>33960</v>
      </c>
      <c r="E18" s="33">
        <v>33960</v>
      </c>
      <c r="F18" s="33">
        <v>7200</v>
      </c>
      <c r="G18" s="33">
        <f t="shared" si="0"/>
        <v>21.201413427561839</v>
      </c>
      <c r="H18" s="33">
        <f t="shared" si="1"/>
        <v>21.201413427561839</v>
      </c>
      <c r="I18" s="33">
        <v>7200</v>
      </c>
      <c r="J18" s="33">
        <v>21.201413427561835</v>
      </c>
      <c r="K18" s="33">
        <v>21.201413427561835</v>
      </c>
      <c r="L18" s="33">
        <v>12</v>
      </c>
      <c r="M18" s="33">
        <v>0</v>
      </c>
      <c r="N18" s="33">
        <v>0</v>
      </c>
      <c r="O18" s="32"/>
    </row>
    <row r="19" spans="1:15" ht="22.5" customHeight="1">
      <c r="A19" s="9">
        <v>8</v>
      </c>
      <c r="B19" s="8" t="s">
        <v>84</v>
      </c>
      <c r="C19" s="34">
        <v>33960</v>
      </c>
      <c r="D19" s="33">
        <v>33960</v>
      </c>
      <c r="E19" s="33">
        <v>33960</v>
      </c>
      <c r="F19" s="33">
        <v>19357</v>
      </c>
      <c r="G19" s="33">
        <f t="shared" si="0"/>
        <v>56.999411071849238</v>
      </c>
      <c r="H19" s="33">
        <f t="shared" si="1"/>
        <v>56.999411071849238</v>
      </c>
      <c r="I19" s="33">
        <v>19357</v>
      </c>
      <c r="J19" s="33">
        <v>56.999411071849238</v>
      </c>
      <c r="K19" s="33">
        <v>56.999411071849238</v>
      </c>
      <c r="L19" s="33">
        <v>12</v>
      </c>
      <c r="M19" s="33">
        <v>12</v>
      </c>
      <c r="N19" s="33">
        <v>100</v>
      </c>
      <c r="O19" s="32" t="s">
        <v>15</v>
      </c>
    </row>
    <row r="20" spans="1:15" ht="22.5" customHeight="1">
      <c r="A20" s="9">
        <v>9</v>
      </c>
      <c r="B20" s="8" t="s">
        <v>83</v>
      </c>
      <c r="C20" s="34">
        <v>33960</v>
      </c>
      <c r="D20" s="33">
        <v>33960</v>
      </c>
      <c r="E20" s="33">
        <v>33960</v>
      </c>
      <c r="F20" s="33">
        <v>32647</v>
      </c>
      <c r="G20" s="33">
        <f t="shared" si="0"/>
        <v>96.133686690223797</v>
      </c>
      <c r="H20" s="33">
        <f t="shared" si="1"/>
        <v>96.133686690223797</v>
      </c>
      <c r="I20" s="33">
        <v>32647</v>
      </c>
      <c r="J20" s="33">
        <v>96.133686690223783</v>
      </c>
      <c r="K20" s="33">
        <v>96.133686690223783</v>
      </c>
      <c r="L20" s="33">
        <v>12</v>
      </c>
      <c r="M20" s="33">
        <v>12</v>
      </c>
      <c r="N20" s="33">
        <v>100</v>
      </c>
      <c r="O20" s="32" t="s">
        <v>15</v>
      </c>
    </row>
    <row r="21" spans="1:15" ht="22.5" customHeight="1">
      <c r="A21" s="9">
        <v>10</v>
      </c>
      <c r="B21" s="8" t="s">
        <v>82</v>
      </c>
      <c r="C21" s="34">
        <v>29500</v>
      </c>
      <c r="D21" s="33">
        <v>29500</v>
      </c>
      <c r="E21" s="33">
        <v>29500</v>
      </c>
      <c r="F21" s="33">
        <v>26680</v>
      </c>
      <c r="G21" s="33">
        <f t="shared" si="0"/>
        <v>90.440677966101688</v>
      </c>
      <c r="H21" s="33">
        <f t="shared" si="1"/>
        <v>90.440677966101688</v>
      </c>
      <c r="I21" s="33">
        <v>26680</v>
      </c>
      <c r="J21" s="33">
        <v>90.440677966101688</v>
      </c>
      <c r="K21" s="33">
        <v>90.440677966101688</v>
      </c>
      <c r="L21" s="33">
        <v>10</v>
      </c>
      <c r="M21" s="33">
        <v>10</v>
      </c>
      <c r="N21" s="33">
        <v>100</v>
      </c>
      <c r="O21" s="32" t="s">
        <v>15</v>
      </c>
    </row>
    <row r="22" spans="1:15" ht="22.5" customHeight="1">
      <c r="A22" s="9">
        <v>11</v>
      </c>
      <c r="B22" s="8" t="s">
        <v>81</v>
      </c>
      <c r="C22" s="34">
        <v>33960</v>
      </c>
      <c r="D22" s="33">
        <v>33960</v>
      </c>
      <c r="E22" s="33">
        <v>33960</v>
      </c>
      <c r="F22" s="33">
        <v>0</v>
      </c>
      <c r="G22" s="33">
        <f t="shared" si="0"/>
        <v>0</v>
      </c>
      <c r="H22" s="33">
        <f t="shared" si="1"/>
        <v>0</v>
      </c>
      <c r="I22" s="33">
        <v>0</v>
      </c>
      <c r="J22" s="33">
        <v>0</v>
      </c>
      <c r="K22" s="33">
        <v>0</v>
      </c>
      <c r="L22" s="33">
        <v>12</v>
      </c>
      <c r="M22" s="33">
        <v>0</v>
      </c>
      <c r="N22" s="33">
        <v>0</v>
      </c>
      <c r="O22" s="32"/>
    </row>
    <row r="23" spans="1:15" ht="22.5" customHeight="1">
      <c r="A23" s="9">
        <v>12</v>
      </c>
      <c r="B23" s="8" t="s">
        <v>80</v>
      </c>
      <c r="C23" s="34">
        <v>33960</v>
      </c>
      <c r="D23" s="33">
        <v>33960</v>
      </c>
      <c r="E23" s="33">
        <v>33960</v>
      </c>
      <c r="F23" s="33">
        <v>26160</v>
      </c>
      <c r="G23" s="33">
        <f t="shared" si="0"/>
        <v>77.03180212014135</v>
      </c>
      <c r="H23" s="33">
        <f t="shared" si="1"/>
        <v>77.03180212014135</v>
      </c>
      <c r="I23" s="33">
        <v>26160</v>
      </c>
      <c r="J23" s="33">
        <v>77.031802120141336</v>
      </c>
      <c r="K23" s="33">
        <v>77.031802120141336</v>
      </c>
      <c r="L23" s="33">
        <v>12</v>
      </c>
      <c r="M23" s="33">
        <v>12</v>
      </c>
      <c r="N23" s="33">
        <v>100</v>
      </c>
      <c r="O23" s="32" t="s">
        <v>15</v>
      </c>
    </row>
    <row r="24" spans="1:15" ht="22.5" customHeight="1">
      <c r="A24" s="9">
        <v>13</v>
      </c>
      <c r="B24" s="8" t="s">
        <v>79</v>
      </c>
      <c r="C24" s="34">
        <v>29500</v>
      </c>
      <c r="D24" s="33">
        <v>29500</v>
      </c>
      <c r="E24" s="33">
        <v>29500</v>
      </c>
      <c r="F24" s="33">
        <v>27060</v>
      </c>
      <c r="G24" s="33">
        <f t="shared" si="0"/>
        <v>91.728813559322035</v>
      </c>
      <c r="H24" s="33">
        <f t="shared" si="1"/>
        <v>91.728813559322035</v>
      </c>
      <c r="I24" s="33">
        <v>27060</v>
      </c>
      <c r="J24" s="33">
        <v>91.728813559322035</v>
      </c>
      <c r="K24" s="33">
        <v>91.728813559322035</v>
      </c>
      <c r="L24" s="33">
        <v>10</v>
      </c>
      <c r="M24" s="33">
        <v>10</v>
      </c>
      <c r="N24" s="33">
        <v>100</v>
      </c>
      <c r="O24" s="32" t="s">
        <v>15</v>
      </c>
    </row>
    <row r="25" spans="1:15" ht="40.5">
      <c r="A25" s="9">
        <v>14</v>
      </c>
      <c r="B25" s="8" t="s">
        <v>78</v>
      </c>
      <c r="C25" s="34">
        <v>33960</v>
      </c>
      <c r="D25" s="33">
        <v>33960</v>
      </c>
      <c r="E25" s="33">
        <v>33960</v>
      </c>
      <c r="F25" s="33">
        <v>0</v>
      </c>
      <c r="G25" s="33">
        <f t="shared" si="0"/>
        <v>0</v>
      </c>
      <c r="H25" s="33">
        <f t="shared" si="1"/>
        <v>0</v>
      </c>
      <c r="I25" s="33">
        <v>0</v>
      </c>
      <c r="J25" s="33">
        <v>0</v>
      </c>
      <c r="K25" s="33">
        <v>0</v>
      </c>
      <c r="L25" s="33">
        <v>12</v>
      </c>
      <c r="M25" s="33">
        <v>0</v>
      </c>
      <c r="N25" s="33">
        <v>0</v>
      </c>
      <c r="O25" s="32" t="s">
        <v>127</v>
      </c>
    </row>
    <row r="26" spans="1:15" ht="22.5" customHeight="1">
      <c r="A26" s="9">
        <v>15</v>
      </c>
      <c r="B26" s="8" t="s">
        <v>77</v>
      </c>
      <c r="C26" s="34">
        <v>29500</v>
      </c>
      <c r="D26" s="33">
        <v>29500</v>
      </c>
      <c r="E26" s="33">
        <v>29500</v>
      </c>
      <c r="F26" s="33">
        <v>0</v>
      </c>
      <c r="G26" s="33">
        <f t="shared" si="0"/>
        <v>0</v>
      </c>
      <c r="H26" s="33">
        <f t="shared" si="1"/>
        <v>0</v>
      </c>
      <c r="I26" s="33">
        <v>0</v>
      </c>
      <c r="J26" s="33">
        <v>0</v>
      </c>
      <c r="K26" s="33">
        <v>0</v>
      </c>
      <c r="L26" s="33">
        <v>10</v>
      </c>
      <c r="M26" s="33">
        <v>0</v>
      </c>
      <c r="N26" s="33">
        <v>0</v>
      </c>
      <c r="O26" s="32"/>
    </row>
    <row r="27" spans="1:15" ht="22.5" customHeight="1">
      <c r="A27" s="9">
        <v>16</v>
      </c>
      <c r="B27" s="8" t="s">
        <v>76</v>
      </c>
      <c r="C27" s="34">
        <v>27270</v>
      </c>
      <c r="D27" s="33">
        <v>27270</v>
      </c>
      <c r="E27" s="33">
        <v>27270</v>
      </c>
      <c r="F27" s="33">
        <v>20756</v>
      </c>
      <c r="G27" s="33">
        <f t="shared" si="0"/>
        <v>76.112944627796111</v>
      </c>
      <c r="H27" s="33">
        <f t="shared" si="1"/>
        <v>76.112944627796111</v>
      </c>
      <c r="I27" s="33">
        <v>20756</v>
      </c>
      <c r="J27" s="33">
        <v>76.112944627796111</v>
      </c>
      <c r="K27" s="33">
        <v>76.112944627796111</v>
      </c>
      <c r="L27" s="33">
        <v>9</v>
      </c>
      <c r="M27" s="33">
        <v>9</v>
      </c>
      <c r="N27" s="33">
        <v>100</v>
      </c>
      <c r="O27" s="32" t="s">
        <v>15</v>
      </c>
    </row>
    <row r="28" spans="1:15" ht="22.5" customHeight="1">
      <c r="A28" s="9">
        <v>17</v>
      </c>
      <c r="B28" s="8" t="s">
        <v>75</v>
      </c>
      <c r="C28" s="34">
        <v>38420</v>
      </c>
      <c r="D28" s="33">
        <v>38420</v>
      </c>
      <c r="E28" s="33">
        <v>38420</v>
      </c>
      <c r="F28" s="33">
        <v>29181.5</v>
      </c>
      <c r="G28" s="33">
        <f t="shared" si="0"/>
        <v>75.953930244664235</v>
      </c>
      <c r="H28" s="33">
        <f t="shared" si="1"/>
        <v>75.953930244664235</v>
      </c>
      <c r="I28" s="33">
        <v>29181.5</v>
      </c>
      <c r="J28" s="33">
        <v>75.953930244664235</v>
      </c>
      <c r="K28" s="33">
        <v>75.953930244664235</v>
      </c>
      <c r="L28" s="33">
        <v>14</v>
      </c>
      <c r="M28" s="33">
        <v>14</v>
      </c>
      <c r="N28" s="33">
        <v>100</v>
      </c>
      <c r="O28" s="32" t="s">
        <v>15</v>
      </c>
    </row>
    <row r="29" spans="1:15" ht="42" customHeight="1">
      <c r="A29" s="81" t="s">
        <v>74</v>
      </c>
      <c r="B29" s="82"/>
      <c r="C29" s="35">
        <v>710420</v>
      </c>
      <c r="D29" s="35">
        <v>710420</v>
      </c>
      <c r="E29" s="35">
        <v>710420</v>
      </c>
      <c r="F29" s="35">
        <f>SUM(F30:F49)</f>
        <v>354500.95</v>
      </c>
      <c r="G29" s="35">
        <f t="shared" si="0"/>
        <v>49.900192843669942</v>
      </c>
      <c r="H29" s="35">
        <f t="shared" si="1"/>
        <v>49.900192843669942</v>
      </c>
      <c r="I29" s="35">
        <v>356070.95</v>
      </c>
      <c r="J29" s="35">
        <v>50.121188874187105</v>
      </c>
      <c r="K29" s="35">
        <v>50.121188874187105</v>
      </c>
      <c r="L29" s="35">
        <v>254</v>
      </c>
      <c r="M29" s="35">
        <v>108</v>
      </c>
      <c r="N29" s="35">
        <v>42.519685039370081</v>
      </c>
      <c r="O29" s="35" t="s">
        <v>15</v>
      </c>
    </row>
    <row r="30" spans="1:15" ht="22.5" customHeight="1">
      <c r="A30" s="9">
        <v>1</v>
      </c>
      <c r="B30" s="8" t="s">
        <v>73</v>
      </c>
      <c r="C30" s="34">
        <v>33960</v>
      </c>
      <c r="D30" s="33">
        <v>33960</v>
      </c>
      <c r="E30" s="33">
        <v>33960</v>
      </c>
      <c r="F30" s="33">
        <v>33759.949999999997</v>
      </c>
      <c r="G30" s="33">
        <f t="shared" si="0"/>
        <v>99.410924617196699</v>
      </c>
      <c r="H30" s="33">
        <f t="shared" si="1"/>
        <v>99.410924617196699</v>
      </c>
      <c r="I30" s="33">
        <v>33759.949999999997</v>
      </c>
      <c r="J30" s="33">
        <v>99.410924617196699</v>
      </c>
      <c r="K30" s="33">
        <v>99.410924617196699</v>
      </c>
      <c r="L30" s="33">
        <v>12</v>
      </c>
      <c r="M30" s="33">
        <v>12</v>
      </c>
      <c r="N30" s="33">
        <v>100</v>
      </c>
      <c r="O30" s="32" t="s">
        <v>15</v>
      </c>
    </row>
    <row r="31" spans="1:15" ht="22.5" customHeight="1">
      <c r="A31" s="9">
        <v>2</v>
      </c>
      <c r="B31" s="8" t="s">
        <v>72</v>
      </c>
      <c r="C31" s="34">
        <v>29500</v>
      </c>
      <c r="D31" s="33">
        <v>29500</v>
      </c>
      <c r="E31" s="33">
        <v>29500</v>
      </c>
      <c r="F31" s="33">
        <v>23000</v>
      </c>
      <c r="G31" s="33">
        <f t="shared" si="0"/>
        <v>77.966101694915253</v>
      </c>
      <c r="H31" s="33">
        <f t="shared" si="1"/>
        <v>77.966101694915253</v>
      </c>
      <c r="I31" s="33">
        <v>23000</v>
      </c>
      <c r="J31" s="33">
        <v>77.966101694915253</v>
      </c>
      <c r="K31" s="33">
        <v>77.966101694915253</v>
      </c>
      <c r="L31" s="33">
        <v>10</v>
      </c>
      <c r="M31" s="33">
        <v>10</v>
      </c>
      <c r="N31" s="33">
        <v>100</v>
      </c>
      <c r="O31" s="32" t="s">
        <v>15</v>
      </c>
    </row>
    <row r="32" spans="1:15" ht="22.5" customHeight="1">
      <c r="A32" s="9">
        <v>3</v>
      </c>
      <c r="B32" s="8" t="s">
        <v>71</v>
      </c>
      <c r="C32" s="34">
        <v>33960</v>
      </c>
      <c r="D32" s="33">
        <v>33960</v>
      </c>
      <c r="E32" s="33">
        <v>33960</v>
      </c>
      <c r="F32" s="33">
        <v>32037</v>
      </c>
      <c r="G32" s="33">
        <f t="shared" si="0"/>
        <v>94.337455830388691</v>
      </c>
      <c r="H32" s="33">
        <f t="shared" si="1"/>
        <v>94.337455830388691</v>
      </c>
      <c r="I32" s="33">
        <v>33607</v>
      </c>
      <c r="J32" s="33">
        <v>98.960541813898701</v>
      </c>
      <c r="K32" s="33">
        <v>98.960541813898701</v>
      </c>
      <c r="L32" s="33">
        <v>12</v>
      </c>
      <c r="M32" s="33">
        <v>12</v>
      </c>
      <c r="N32" s="33">
        <v>100</v>
      </c>
      <c r="O32" s="32" t="s">
        <v>15</v>
      </c>
    </row>
    <row r="33" spans="1:15" ht="22.5" customHeight="1">
      <c r="A33" s="9">
        <v>4</v>
      </c>
      <c r="B33" s="8" t="s">
        <v>70</v>
      </c>
      <c r="C33" s="34">
        <v>42880</v>
      </c>
      <c r="D33" s="33">
        <v>42880</v>
      </c>
      <c r="E33" s="33">
        <v>42880</v>
      </c>
      <c r="F33" s="33">
        <v>37420</v>
      </c>
      <c r="G33" s="33">
        <f t="shared" si="0"/>
        <v>87.266791044776113</v>
      </c>
      <c r="H33" s="33">
        <f t="shared" si="1"/>
        <v>87.266791044776113</v>
      </c>
      <c r="I33" s="33">
        <v>37420</v>
      </c>
      <c r="J33" s="33">
        <v>87.266791044776113</v>
      </c>
      <c r="K33" s="33">
        <v>87.266791044776113</v>
      </c>
      <c r="L33" s="33">
        <v>16</v>
      </c>
      <c r="M33" s="33">
        <v>0</v>
      </c>
      <c r="N33" s="33">
        <v>0</v>
      </c>
      <c r="O33" s="32"/>
    </row>
    <row r="34" spans="1:15" ht="22.5" customHeight="1">
      <c r="A34" s="9">
        <v>5</v>
      </c>
      <c r="B34" s="8" t="s">
        <v>69</v>
      </c>
      <c r="C34" s="34">
        <v>33960</v>
      </c>
      <c r="D34" s="33">
        <v>33960</v>
      </c>
      <c r="E34" s="33">
        <v>33960</v>
      </c>
      <c r="F34" s="33">
        <v>28254</v>
      </c>
      <c r="G34" s="33">
        <f t="shared" si="0"/>
        <v>83.197879858657245</v>
      </c>
      <c r="H34" s="33">
        <f t="shared" si="1"/>
        <v>83.197879858657245</v>
      </c>
      <c r="I34" s="33">
        <v>28254</v>
      </c>
      <c r="J34" s="33">
        <v>83.197879858657231</v>
      </c>
      <c r="K34" s="33">
        <v>83.197879858657231</v>
      </c>
      <c r="L34" s="33">
        <v>12</v>
      </c>
      <c r="M34" s="33">
        <v>12</v>
      </c>
      <c r="N34" s="33">
        <v>100</v>
      </c>
      <c r="O34" s="32" t="s">
        <v>15</v>
      </c>
    </row>
    <row r="35" spans="1:15" ht="22.5" customHeight="1">
      <c r="A35" s="9">
        <v>6</v>
      </c>
      <c r="B35" s="8" t="s">
        <v>68</v>
      </c>
      <c r="C35" s="34">
        <v>38420</v>
      </c>
      <c r="D35" s="33">
        <v>38420</v>
      </c>
      <c r="E35" s="33">
        <v>38420</v>
      </c>
      <c r="F35" s="33">
        <v>0</v>
      </c>
      <c r="G35" s="33">
        <f t="shared" si="0"/>
        <v>0</v>
      </c>
      <c r="H35" s="33">
        <f t="shared" si="1"/>
        <v>0</v>
      </c>
      <c r="I35" s="33">
        <v>0</v>
      </c>
      <c r="J35" s="33">
        <v>0</v>
      </c>
      <c r="K35" s="33">
        <v>0</v>
      </c>
      <c r="L35" s="33">
        <v>14</v>
      </c>
      <c r="M35" s="33">
        <v>0</v>
      </c>
      <c r="N35" s="33">
        <v>0</v>
      </c>
      <c r="O35" s="32"/>
    </row>
    <row r="36" spans="1:15" ht="22.5" customHeight="1">
      <c r="A36" s="9">
        <v>7</v>
      </c>
      <c r="B36" s="8" t="s">
        <v>67</v>
      </c>
      <c r="C36" s="34">
        <v>42880</v>
      </c>
      <c r="D36" s="33">
        <v>42880</v>
      </c>
      <c r="E36" s="33">
        <v>42880</v>
      </c>
      <c r="F36" s="33">
        <v>40380</v>
      </c>
      <c r="G36" s="33">
        <f t="shared" si="0"/>
        <v>94.169776119402982</v>
      </c>
      <c r="H36" s="33">
        <f t="shared" si="1"/>
        <v>94.169776119402982</v>
      </c>
      <c r="I36" s="33">
        <v>40380</v>
      </c>
      <c r="J36" s="33">
        <v>94.169776119402982</v>
      </c>
      <c r="K36" s="33">
        <v>94.169776119402982</v>
      </c>
      <c r="L36" s="33">
        <v>16</v>
      </c>
      <c r="M36" s="33">
        <v>0</v>
      </c>
      <c r="N36" s="33">
        <v>0</v>
      </c>
      <c r="O36" s="32"/>
    </row>
    <row r="37" spans="1:15" ht="22.5" customHeight="1">
      <c r="A37" s="9">
        <v>8</v>
      </c>
      <c r="B37" s="8" t="s">
        <v>66</v>
      </c>
      <c r="C37" s="34">
        <v>38420</v>
      </c>
      <c r="D37" s="33">
        <v>38420</v>
      </c>
      <c r="E37" s="33">
        <v>38420</v>
      </c>
      <c r="F37" s="33">
        <v>38420</v>
      </c>
      <c r="G37" s="33">
        <f t="shared" si="0"/>
        <v>100</v>
      </c>
      <c r="H37" s="33">
        <f t="shared" si="1"/>
        <v>100</v>
      </c>
      <c r="I37" s="33">
        <v>38420</v>
      </c>
      <c r="J37" s="33">
        <v>100</v>
      </c>
      <c r="K37" s="33">
        <v>100</v>
      </c>
      <c r="L37" s="33">
        <v>14</v>
      </c>
      <c r="M37" s="33">
        <v>14</v>
      </c>
      <c r="N37" s="33">
        <v>100</v>
      </c>
      <c r="O37" s="32" t="s">
        <v>15</v>
      </c>
    </row>
    <row r="38" spans="1:15" ht="22.5" customHeight="1">
      <c r="A38" s="9">
        <v>9</v>
      </c>
      <c r="B38" s="8" t="s">
        <v>65</v>
      </c>
      <c r="C38" s="34">
        <v>29500</v>
      </c>
      <c r="D38" s="33">
        <v>29500</v>
      </c>
      <c r="E38" s="33">
        <v>29500</v>
      </c>
      <c r="F38" s="33">
        <v>19515</v>
      </c>
      <c r="G38" s="33">
        <f t="shared" si="0"/>
        <v>66.152542372881356</v>
      </c>
      <c r="H38" s="33">
        <f t="shared" si="1"/>
        <v>66.152542372881356</v>
      </c>
      <c r="I38" s="33">
        <v>19515</v>
      </c>
      <c r="J38" s="33">
        <v>66.152542372881356</v>
      </c>
      <c r="K38" s="33">
        <v>66.152542372881356</v>
      </c>
      <c r="L38" s="33">
        <v>10</v>
      </c>
      <c r="M38" s="33">
        <v>10</v>
      </c>
      <c r="N38" s="33">
        <v>100</v>
      </c>
      <c r="O38" s="32" t="s">
        <v>15</v>
      </c>
    </row>
    <row r="39" spans="1:15" ht="22.5" customHeight="1">
      <c r="A39" s="9">
        <v>10</v>
      </c>
      <c r="B39" s="8" t="s">
        <v>64</v>
      </c>
      <c r="C39" s="34">
        <v>42880</v>
      </c>
      <c r="D39" s="33">
        <v>42880</v>
      </c>
      <c r="E39" s="33">
        <v>42880</v>
      </c>
      <c r="F39" s="33">
        <v>0</v>
      </c>
      <c r="G39" s="33">
        <f t="shared" si="0"/>
        <v>0</v>
      </c>
      <c r="H39" s="33">
        <f t="shared" si="1"/>
        <v>0</v>
      </c>
      <c r="I39" s="33">
        <v>0</v>
      </c>
      <c r="J39" s="33">
        <v>0</v>
      </c>
      <c r="K39" s="33">
        <v>0</v>
      </c>
      <c r="L39" s="33">
        <v>16</v>
      </c>
      <c r="M39" s="33">
        <v>0</v>
      </c>
      <c r="N39" s="33">
        <v>0</v>
      </c>
      <c r="O39" s="32"/>
    </row>
    <row r="40" spans="1:15" ht="22.5" customHeight="1">
      <c r="A40" s="9">
        <v>11</v>
      </c>
      <c r="B40" s="8" t="s">
        <v>63</v>
      </c>
      <c r="C40" s="34">
        <v>38420</v>
      </c>
      <c r="D40" s="33">
        <v>38420</v>
      </c>
      <c r="E40" s="33">
        <v>38420</v>
      </c>
      <c r="F40" s="33">
        <v>38420</v>
      </c>
      <c r="G40" s="33">
        <f t="shared" ref="G40:G71" si="2">F40/C40*100</f>
        <v>100</v>
      </c>
      <c r="H40" s="33">
        <f t="shared" ref="H40:H71" si="3">F40/E40*100</f>
        <v>100</v>
      </c>
      <c r="I40" s="33">
        <v>38420</v>
      </c>
      <c r="J40" s="33">
        <v>100</v>
      </c>
      <c r="K40" s="33">
        <v>100</v>
      </c>
      <c r="L40" s="33">
        <v>14</v>
      </c>
      <c r="M40" s="33">
        <v>0</v>
      </c>
      <c r="N40" s="33">
        <v>0</v>
      </c>
      <c r="O40" s="32"/>
    </row>
    <row r="41" spans="1:15" ht="22.5" customHeight="1">
      <c r="A41" s="9">
        <v>12</v>
      </c>
      <c r="B41" s="8" t="s">
        <v>62</v>
      </c>
      <c r="C41" s="34">
        <v>33960</v>
      </c>
      <c r="D41" s="33">
        <v>33960</v>
      </c>
      <c r="E41" s="33">
        <v>33960</v>
      </c>
      <c r="F41" s="33">
        <v>11840</v>
      </c>
      <c r="G41" s="33">
        <f t="shared" si="2"/>
        <v>34.86454652532391</v>
      </c>
      <c r="H41" s="33">
        <f t="shared" si="3"/>
        <v>34.86454652532391</v>
      </c>
      <c r="I41" s="33">
        <v>11840</v>
      </c>
      <c r="J41" s="33">
        <v>34.86454652532391</v>
      </c>
      <c r="K41" s="33">
        <v>34.86454652532391</v>
      </c>
      <c r="L41" s="33">
        <v>12</v>
      </c>
      <c r="M41" s="33">
        <v>12</v>
      </c>
      <c r="N41" s="33">
        <v>100</v>
      </c>
      <c r="O41" s="32" t="s">
        <v>15</v>
      </c>
    </row>
    <row r="42" spans="1:15" ht="22.5" customHeight="1">
      <c r="A42" s="9">
        <v>13</v>
      </c>
      <c r="B42" s="8" t="s">
        <v>61</v>
      </c>
      <c r="C42" s="34">
        <v>33960</v>
      </c>
      <c r="D42" s="33">
        <v>33960</v>
      </c>
      <c r="E42" s="33">
        <v>33960</v>
      </c>
      <c r="F42" s="33">
        <v>0</v>
      </c>
      <c r="G42" s="33">
        <f t="shared" si="2"/>
        <v>0</v>
      </c>
      <c r="H42" s="33">
        <f t="shared" si="3"/>
        <v>0</v>
      </c>
      <c r="I42" s="33">
        <v>0</v>
      </c>
      <c r="J42" s="33">
        <v>0</v>
      </c>
      <c r="K42" s="33">
        <v>0</v>
      </c>
      <c r="L42" s="33">
        <v>12</v>
      </c>
      <c r="M42" s="33">
        <v>0</v>
      </c>
      <c r="N42" s="33">
        <v>0</v>
      </c>
      <c r="O42" s="32"/>
    </row>
    <row r="43" spans="1:15" ht="22.5" customHeight="1">
      <c r="A43" s="9">
        <v>14</v>
      </c>
      <c r="B43" s="8" t="s">
        <v>60</v>
      </c>
      <c r="C43" s="34">
        <v>29500</v>
      </c>
      <c r="D43" s="33">
        <v>29500</v>
      </c>
      <c r="E43" s="33">
        <v>29500</v>
      </c>
      <c r="F43" s="33">
        <v>0</v>
      </c>
      <c r="G43" s="33">
        <f t="shared" si="2"/>
        <v>0</v>
      </c>
      <c r="H43" s="33">
        <f t="shared" si="3"/>
        <v>0</v>
      </c>
      <c r="I43" s="33">
        <v>0</v>
      </c>
      <c r="J43" s="33">
        <v>0</v>
      </c>
      <c r="K43" s="33">
        <v>0</v>
      </c>
      <c r="L43" s="33">
        <v>10</v>
      </c>
      <c r="M43" s="33">
        <v>0</v>
      </c>
      <c r="N43" s="33">
        <v>0</v>
      </c>
      <c r="O43" s="32"/>
    </row>
    <row r="44" spans="1:15" ht="22.5" customHeight="1">
      <c r="A44" s="9">
        <v>15</v>
      </c>
      <c r="B44" s="8" t="s">
        <v>59</v>
      </c>
      <c r="C44" s="34">
        <v>38420</v>
      </c>
      <c r="D44" s="33">
        <v>38420</v>
      </c>
      <c r="E44" s="33">
        <v>38420</v>
      </c>
      <c r="F44" s="33">
        <v>0</v>
      </c>
      <c r="G44" s="33">
        <f t="shared" si="2"/>
        <v>0</v>
      </c>
      <c r="H44" s="33">
        <f t="shared" si="3"/>
        <v>0</v>
      </c>
      <c r="I44" s="33">
        <v>0</v>
      </c>
      <c r="J44" s="33">
        <v>0</v>
      </c>
      <c r="K44" s="33">
        <v>0</v>
      </c>
      <c r="L44" s="33">
        <v>14</v>
      </c>
      <c r="M44" s="33">
        <v>0</v>
      </c>
      <c r="N44" s="33">
        <v>0</v>
      </c>
      <c r="O44" s="32"/>
    </row>
    <row r="45" spans="1:15" ht="22.5" customHeight="1">
      <c r="A45" s="9">
        <v>16</v>
      </c>
      <c r="B45" s="8" t="s">
        <v>58</v>
      </c>
      <c r="C45" s="34">
        <v>42880</v>
      </c>
      <c r="D45" s="33">
        <v>42880</v>
      </c>
      <c r="E45" s="33">
        <v>42880</v>
      </c>
      <c r="F45" s="33">
        <v>5132</v>
      </c>
      <c r="G45" s="33">
        <f t="shared" si="2"/>
        <v>11.968283582089551</v>
      </c>
      <c r="H45" s="33">
        <f t="shared" si="3"/>
        <v>11.968283582089551</v>
      </c>
      <c r="I45" s="33">
        <v>5132</v>
      </c>
      <c r="J45" s="33">
        <v>11.968283582089551</v>
      </c>
      <c r="K45" s="33">
        <v>11.968283582089551</v>
      </c>
      <c r="L45" s="33">
        <v>16</v>
      </c>
      <c r="M45" s="33">
        <v>16</v>
      </c>
      <c r="N45" s="33">
        <v>100</v>
      </c>
      <c r="O45" s="32" t="s">
        <v>15</v>
      </c>
    </row>
    <row r="46" spans="1:15" ht="22.5" customHeight="1">
      <c r="A46" s="9">
        <v>17</v>
      </c>
      <c r="B46" s="8" t="s">
        <v>57</v>
      </c>
      <c r="C46" s="34">
        <v>42880</v>
      </c>
      <c r="D46" s="33">
        <v>42880</v>
      </c>
      <c r="E46" s="33">
        <v>42880</v>
      </c>
      <c r="F46" s="33">
        <v>0</v>
      </c>
      <c r="G46" s="33">
        <f t="shared" si="2"/>
        <v>0</v>
      </c>
      <c r="H46" s="33">
        <f t="shared" si="3"/>
        <v>0</v>
      </c>
      <c r="I46" s="33">
        <v>0</v>
      </c>
      <c r="J46" s="33">
        <v>0</v>
      </c>
      <c r="K46" s="33">
        <v>0</v>
      </c>
      <c r="L46" s="33">
        <v>16</v>
      </c>
      <c r="M46" s="33">
        <v>0</v>
      </c>
      <c r="N46" s="33">
        <v>0</v>
      </c>
      <c r="O46" s="32"/>
    </row>
    <row r="47" spans="1:15" ht="22.5" customHeight="1">
      <c r="A47" s="9">
        <v>18</v>
      </c>
      <c r="B47" s="8" t="s">
        <v>56</v>
      </c>
      <c r="C47" s="34">
        <v>29500</v>
      </c>
      <c r="D47" s="33">
        <v>29500</v>
      </c>
      <c r="E47" s="33">
        <v>29500</v>
      </c>
      <c r="F47" s="33">
        <v>22590</v>
      </c>
      <c r="G47" s="33">
        <f t="shared" si="2"/>
        <v>76.576271186440678</v>
      </c>
      <c r="H47" s="33">
        <f t="shared" si="3"/>
        <v>76.576271186440678</v>
      </c>
      <c r="I47" s="33">
        <v>22590</v>
      </c>
      <c r="J47" s="33">
        <v>76.576271186440678</v>
      </c>
      <c r="K47" s="33">
        <v>76.576271186440678</v>
      </c>
      <c r="L47" s="33">
        <v>10</v>
      </c>
      <c r="M47" s="33">
        <v>0</v>
      </c>
      <c r="N47" s="33">
        <v>0</v>
      </c>
      <c r="O47" s="32"/>
    </row>
    <row r="48" spans="1:15" ht="22.5" customHeight="1">
      <c r="A48" s="9">
        <v>19</v>
      </c>
      <c r="B48" s="8" t="s">
        <v>55</v>
      </c>
      <c r="C48" s="34">
        <v>29500</v>
      </c>
      <c r="D48" s="33">
        <v>29500</v>
      </c>
      <c r="E48" s="33">
        <v>29500</v>
      </c>
      <c r="F48" s="33">
        <v>21960</v>
      </c>
      <c r="G48" s="33">
        <f t="shared" si="2"/>
        <v>74.440677966101703</v>
      </c>
      <c r="H48" s="33">
        <f t="shared" si="3"/>
        <v>74.440677966101703</v>
      </c>
      <c r="I48" s="33">
        <v>21960</v>
      </c>
      <c r="J48" s="33">
        <v>74.440677966101688</v>
      </c>
      <c r="K48" s="33">
        <v>74.440677966101688</v>
      </c>
      <c r="L48" s="33">
        <v>10</v>
      </c>
      <c r="M48" s="33">
        <v>10</v>
      </c>
      <c r="N48" s="33">
        <v>100</v>
      </c>
      <c r="O48" s="32" t="s">
        <v>15</v>
      </c>
    </row>
    <row r="49" spans="1:15" ht="22.5" customHeight="1">
      <c r="A49" s="9">
        <v>20</v>
      </c>
      <c r="B49" s="8" t="s">
        <v>54</v>
      </c>
      <c r="C49" s="34">
        <v>25040</v>
      </c>
      <c r="D49" s="33">
        <v>25040</v>
      </c>
      <c r="E49" s="33">
        <v>25040</v>
      </c>
      <c r="F49" s="33">
        <v>1773</v>
      </c>
      <c r="G49" s="33">
        <f t="shared" si="2"/>
        <v>7.0806709265175725</v>
      </c>
      <c r="H49" s="33">
        <f t="shared" si="3"/>
        <v>7.0806709265175725</v>
      </c>
      <c r="I49" s="33">
        <v>1773</v>
      </c>
      <c r="J49" s="33">
        <v>7.0806709265175725</v>
      </c>
      <c r="K49" s="33">
        <v>7.0806709265175725</v>
      </c>
      <c r="L49" s="33">
        <v>8</v>
      </c>
      <c r="M49" s="33">
        <v>0</v>
      </c>
      <c r="N49" s="33">
        <v>0</v>
      </c>
      <c r="O49" s="32"/>
    </row>
    <row r="50" spans="1:15" ht="42" customHeight="1">
      <c r="A50" s="81" t="s">
        <v>53</v>
      </c>
      <c r="B50" s="82"/>
      <c r="C50" s="35">
        <v>603890</v>
      </c>
      <c r="D50" s="35">
        <v>603890</v>
      </c>
      <c r="E50" s="35">
        <v>603890</v>
      </c>
      <c r="F50" s="35">
        <f>SUM(F51:F71)</f>
        <v>310633</v>
      </c>
      <c r="G50" s="35">
        <f t="shared" si="2"/>
        <v>51.438672605938166</v>
      </c>
      <c r="H50" s="35">
        <f t="shared" si="3"/>
        <v>51.438672605938166</v>
      </c>
      <c r="I50" s="35">
        <v>310633</v>
      </c>
      <c r="J50" s="35">
        <v>51.438672605938166</v>
      </c>
      <c r="K50" s="35">
        <v>51.438672605938166</v>
      </c>
      <c r="L50" s="35">
        <v>203</v>
      </c>
      <c r="M50" s="35">
        <v>95</v>
      </c>
      <c r="N50" s="35">
        <v>46.798029556650242</v>
      </c>
      <c r="O50" s="35" t="s">
        <v>15</v>
      </c>
    </row>
    <row r="51" spans="1:15" ht="22.5" customHeight="1">
      <c r="A51" s="9">
        <v>1</v>
      </c>
      <c r="B51" s="8" t="s">
        <v>52</v>
      </c>
      <c r="C51" s="34">
        <v>16120</v>
      </c>
      <c r="D51" s="33">
        <v>16120</v>
      </c>
      <c r="E51" s="33">
        <v>16120</v>
      </c>
      <c r="F51" s="33">
        <v>740</v>
      </c>
      <c r="G51" s="33">
        <f t="shared" si="2"/>
        <v>4.5905707196029777</v>
      </c>
      <c r="H51" s="33">
        <f t="shared" si="3"/>
        <v>4.5905707196029777</v>
      </c>
      <c r="I51" s="33">
        <v>740</v>
      </c>
      <c r="J51" s="33">
        <v>4.5905707196029777</v>
      </c>
      <c r="K51" s="33">
        <v>4.5905707196029777</v>
      </c>
      <c r="L51" s="33">
        <v>4</v>
      </c>
      <c r="M51" s="33">
        <v>0</v>
      </c>
      <c r="N51" s="33">
        <v>0</v>
      </c>
      <c r="O51" s="32"/>
    </row>
    <row r="52" spans="1:15" ht="22.5" customHeight="1">
      <c r="A52" s="9">
        <v>2</v>
      </c>
      <c r="B52" s="8" t="s">
        <v>51</v>
      </c>
      <c r="C52" s="34">
        <v>33960</v>
      </c>
      <c r="D52" s="33">
        <v>33960</v>
      </c>
      <c r="E52" s="33">
        <v>33960</v>
      </c>
      <c r="F52" s="33">
        <v>16980</v>
      </c>
      <c r="G52" s="33">
        <f t="shared" si="2"/>
        <v>50</v>
      </c>
      <c r="H52" s="33">
        <f t="shared" si="3"/>
        <v>50</v>
      </c>
      <c r="I52" s="33">
        <v>16980</v>
      </c>
      <c r="J52" s="33">
        <v>50</v>
      </c>
      <c r="K52" s="33">
        <v>50</v>
      </c>
      <c r="L52" s="33">
        <v>12</v>
      </c>
      <c r="M52" s="33">
        <v>12</v>
      </c>
      <c r="N52" s="33">
        <v>100</v>
      </c>
      <c r="O52" s="32" t="s">
        <v>15</v>
      </c>
    </row>
    <row r="53" spans="1:15" ht="22.5" customHeight="1">
      <c r="A53" s="9">
        <v>3</v>
      </c>
      <c r="B53" s="8" t="s">
        <v>50</v>
      </c>
      <c r="C53" s="34">
        <v>16120</v>
      </c>
      <c r="D53" s="33">
        <v>16120</v>
      </c>
      <c r="E53" s="33">
        <v>16120</v>
      </c>
      <c r="F53" s="33">
        <v>15025</v>
      </c>
      <c r="G53" s="33">
        <f t="shared" si="2"/>
        <v>93.207196029776668</v>
      </c>
      <c r="H53" s="33">
        <f t="shared" si="3"/>
        <v>93.207196029776668</v>
      </c>
      <c r="I53" s="33">
        <v>15025</v>
      </c>
      <c r="J53" s="33">
        <v>93.207196029776668</v>
      </c>
      <c r="K53" s="33">
        <v>93.207196029776668</v>
      </c>
      <c r="L53" s="33">
        <v>4</v>
      </c>
      <c r="M53" s="33">
        <v>4</v>
      </c>
      <c r="N53" s="33">
        <v>100</v>
      </c>
      <c r="O53" s="32" t="s">
        <v>15</v>
      </c>
    </row>
    <row r="54" spans="1:15" ht="22.5" customHeight="1">
      <c r="A54" s="9">
        <v>4</v>
      </c>
      <c r="B54" s="8" t="s">
        <v>49</v>
      </c>
      <c r="C54" s="34">
        <v>33960</v>
      </c>
      <c r="D54" s="33">
        <v>33960</v>
      </c>
      <c r="E54" s="33">
        <v>33960</v>
      </c>
      <c r="F54" s="33">
        <v>27640</v>
      </c>
      <c r="G54" s="33">
        <f t="shared" si="2"/>
        <v>81.389870435806827</v>
      </c>
      <c r="H54" s="33">
        <f t="shared" si="3"/>
        <v>81.389870435806827</v>
      </c>
      <c r="I54" s="33">
        <v>27640</v>
      </c>
      <c r="J54" s="33">
        <v>81.389870435806827</v>
      </c>
      <c r="K54" s="33">
        <v>81.389870435806827</v>
      </c>
      <c r="L54" s="33">
        <v>12</v>
      </c>
      <c r="M54" s="33">
        <v>12</v>
      </c>
      <c r="N54" s="33">
        <v>100</v>
      </c>
      <c r="O54" s="32" t="s">
        <v>15</v>
      </c>
    </row>
    <row r="55" spans="1:15" ht="22.5" customHeight="1">
      <c r="A55" s="9">
        <v>5</v>
      </c>
      <c r="B55" s="8" t="s">
        <v>48</v>
      </c>
      <c r="C55" s="34">
        <v>16120</v>
      </c>
      <c r="D55" s="33">
        <v>16120</v>
      </c>
      <c r="E55" s="33">
        <v>16120</v>
      </c>
      <c r="F55" s="33">
        <v>14121</v>
      </c>
      <c r="G55" s="33">
        <f t="shared" si="2"/>
        <v>87.599255583126563</v>
      </c>
      <c r="H55" s="33">
        <f t="shared" si="3"/>
        <v>87.599255583126563</v>
      </c>
      <c r="I55" s="33">
        <v>14121</v>
      </c>
      <c r="J55" s="33">
        <v>87.599255583126549</v>
      </c>
      <c r="K55" s="33">
        <v>87.599255583126549</v>
      </c>
      <c r="L55" s="33">
        <v>4</v>
      </c>
      <c r="M55" s="33">
        <v>4</v>
      </c>
      <c r="N55" s="33">
        <v>100</v>
      </c>
      <c r="O55" s="32" t="s">
        <v>15</v>
      </c>
    </row>
    <row r="56" spans="1:15" ht="22.5" customHeight="1">
      <c r="A56" s="9">
        <v>6</v>
      </c>
      <c r="B56" s="8" t="s">
        <v>47</v>
      </c>
      <c r="C56" s="34">
        <v>29500</v>
      </c>
      <c r="D56" s="33">
        <v>29500</v>
      </c>
      <c r="E56" s="33">
        <v>29500</v>
      </c>
      <c r="F56" s="33">
        <v>22930</v>
      </c>
      <c r="G56" s="33">
        <f t="shared" si="2"/>
        <v>77.728813559322035</v>
      </c>
      <c r="H56" s="33">
        <f t="shared" si="3"/>
        <v>77.728813559322035</v>
      </c>
      <c r="I56" s="33">
        <v>22930</v>
      </c>
      <c r="J56" s="33">
        <v>77.728813559322035</v>
      </c>
      <c r="K56" s="33">
        <v>77.728813559322035</v>
      </c>
      <c r="L56" s="33">
        <v>10</v>
      </c>
      <c r="M56" s="33">
        <v>0</v>
      </c>
      <c r="N56" s="33">
        <v>0</v>
      </c>
      <c r="O56" s="32"/>
    </row>
    <row r="57" spans="1:15" ht="22.5" customHeight="1">
      <c r="A57" s="9">
        <v>7</v>
      </c>
      <c r="B57" s="8" t="s">
        <v>46</v>
      </c>
      <c r="C57" s="34">
        <v>33960</v>
      </c>
      <c r="D57" s="33">
        <v>33960</v>
      </c>
      <c r="E57" s="33">
        <v>33960</v>
      </c>
      <c r="F57" s="33">
        <v>24900</v>
      </c>
      <c r="G57" s="33">
        <f t="shared" si="2"/>
        <v>73.321554770318016</v>
      </c>
      <c r="H57" s="33">
        <f t="shared" si="3"/>
        <v>73.321554770318016</v>
      </c>
      <c r="I57" s="33">
        <v>24900</v>
      </c>
      <c r="J57" s="33">
        <v>73.321554770318031</v>
      </c>
      <c r="K57" s="33">
        <v>73.321554770318031</v>
      </c>
      <c r="L57" s="33">
        <v>12</v>
      </c>
      <c r="M57" s="33">
        <v>12</v>
      </c>
      <c r="N57" s="33">
        <v>100</v>
      </c>
      <c r="O57" s="32" t="s">
        <v>15</v>
      </c>
    </row>
    <row r="58" spans="1:15" ht="22.5" customHeight="1">
      <c r="A58" s="9">
        <v>8</v>
      </c>
      <c r="B58" s="8" t="s">
        <v>45</v>
      </c>
      <c r="C58" s="34">
        <v>29500</v>
      </c>
      <c r="D58" s="33">
        <v>29500</v>
      </c>
      <c r="E58" s="33">
        <v>29500</v>
      </c>
      <c r="F58" s="33">
        <v>27805</v>
      </c>
      <c r="G58" s="33">
        <f t="shared" si="2"/>
        <v>94.254237288135585</v>
      </c>
      <c r="H58" s="33">
        <f t="shared" si="3"/>
        <v>94.254237288135585</v>
      </c>
      <c r="I58" s="33">
        <v>27805</v>
      </c>
      <c r="J58" s="33">
        <v>94.254237288135585</v>
      </c>
      <c r="K58" s="33">
        <v>94.254237288135585</v>
      </c>
      <c r="L58" s="33">
        <v>10</v>
      </c>
      <c r="M58" s="33">
        <v>10</v>
      </c>
      <c r="N58" s="33">
        <v>100</v>
      </c>
      <c r="O58" s="32" t="s">
        <v>15</v>
      </c>
    </row>
    <row r="59" spans="1:15" ht="22.5" customHeight="1">
      <c r="A59" s="9">
        <v>9</v>
      </c>
      <c r="B59" s="8" t="s">
        <v>44</v>
      </c>
      <c r="C59" s="34">
        <v>33960</v>
      </c>
      <c r="D59" s="33">
        <v>33960</v>
      </c>
      <c r="E59" s="33">
        <v>33960</v>
      </c>
      <c r="F59" s="33">
        <v>33180</v>
      </c>
      <c r="G59" s="33">
        <f t="shared" si="2"/>
        <v>97.703180212014132</v>
      </c>
      <c r="H59" s="33">
        <f t="shared" si="3"/>
        <v>97.703180212014132</v>
      </c>
      <c r="I59" s="33">
        <v>33180</v>
      </c>
      <c r="J59" s="33">
        <v>97.703180212014132</v>
      </c>
      <c r="K59" s="33">
        <v>97.703180212014132</v>
      </c>
      <c r="L59" s="33">
        <v>12</v>
      </c>
      <c r="M59" s="33">
        <v>0</v>
      </c>
      <c r="N59" s="33">
        <v>0</v>
      </c>
      <c r="O59" s="32"/>
    </row>
    <row r="60" spans="1:15" ht="22.5" customHeight="1">
      <c r="A60" s="9">
        <v>10</v>
      </c>
      <c r="B60" s="8" t="s">
        <v>43</v>
      </c>
      <c r="C60" s="34">
        <v>29500</v>
      </c>
      <c r="D60" s="33">
        <v>29500</v>
      </c>
      <c r="E60" s="33">
        <v>29500</v>
      </c>
      <c r="F60" s="33">
        <v>29500</v>
      </c>
      <c r="G60" s="33">
        <f t="shared" si="2"/>
        <v>100</v>
      </c>
      <c r="H60" s="33">
        <f t="shared" si="3"/>
        <v>100</v>
      </c>
      <c r="I60" s="33">
        <v>29500</v>
      </c>
      <c r="J60" s="33">
        <v>100</v>
      </c>
      <c r="K60" s="33">
        <v>100</v>
      </c>
      <c r="L60" s="33">
        <v>10</v>
      </c>
      <c r="M60" s="33">
        <v>10</v>
      </c>
      <c r="N60" s="33">
        <v>100</v>
      </c>
      <c r="O60" s="32" t="s">
        <v>15</v>
      </c>
    </row>
    <row r="61" spans="1:15" ht="22.5" customHeight="1">
      <c r="A61" s="9">
        <v>11</v>
      </c>
      <c r="B61" s="8" t="s">
        <v>42</v>
      </c>
      <c r="C61" s="34">
        <v>29500</v>
      </c>
      <c r="D61" s="33">
        <v>29500</v>
      </c>
      <c r="E61" s="33">
        <v>29500</v>
      </c>
      <c r="F61" s="33">
        <v>23360</v>
      </c>
      <c r="G61" s="33">
        <f t="shared" si="2"/>
        <v>79.18644067796609</v>
      </c>
      <c r="H61" s="33">
        <f t="shared" si="3"/>
        <v>79.18644067796609</v>
      </c>
      <c r="I61" s="33">
        <v>23360</v>
      </c>
      <c r="J61" s="33">
        <v>79.186440677966104</v>
      </c>
      <c r="K61" s="33">
        <v>79.186440677966104</v>
      </c>
      <c r="L61" s="33">
        <v>10</v>
      </c>
      <c r="M61" s="33">
        <v>10</v>
      </c>
      <c r="N61" s="33">
        <v>100</v>
      </c>
      <c r="O61" s="32" t="s">
        <v>15</v>
      </c>
    </row>
    <row r="62" spans="1:15" ht="22.5" customHeight="1">
      <c r="A62" s="9">
        <v>12</v>
      </c>
      <c r="B62" s="8" t="s">
        <v>41</v>
      </c>
      <c r="C62" s="34">
        <v>33960</v>
      </c>
      <c r="D62" s="33">
        <v>33960</v>
      </c>
      <c r="E62" s="33">
        <v>33960</v>
      </c>
      <c r="F62" s="33">
        <v>1340</v>
      </c>
      <c r="G62" s="33">
        <f t="shared" si="2"/>
        <v>3.9458186101295647</v>
      </c>
      <c r="H62" s="33">
        <f t="shared" si="3"/>
        <v>3.9458186101295647</v>
      </c>
      <c r="I62" s="33">
        <v>1340</v>
      </c>
      <c r="J62" s="33">
        <v>3.9458186101295643</v>
      </c>
      <c r="K62" s="33">
        <v>3.9458186101295643</v>
      </c>
      <c r="L62" s="33">
        <v>12</v>
      </c>
      <c r="M62" s="33">
        <v>0</v>
      </c>
      <c r="N62" s="33">
        <v>0</v>
      </c>
      <c r="O62" s="32"/>
    </row>
    <row r="63" spans="1:15" ht="22.5" customHeight="1">
      <c r="A63" s="9">
        <v>13</v>
      </c>
      <c r="B63" s="8" t="s">
        <v>40</v>
      </c>
      <c r="C63" s="34">
        <v>33960</v>
      </c>
      <c r="D63" s="33">
        <v>33960</v>
      </c>
      <c r="E63" s="33">
        <v>33960</v>
      </c>
      <c r="F63" s="33">
        <v>0</v>
      </c>
      <c r="G63" s="33">
        <f t="shared" si="2"/>
        <v>0</v>
      </c>
      <c r="H63" s="33">
        <f t="shared" si="3"/>
        <v>0</v>
      </c>
      <c r="I63" s="33">
        <v>0</v>
      </c>
      <c r="J63" s="33">
        <v>0</v>
      </c>
      <c r="K63" s="33">
        <v>0</v>
      </c>
      <c r="L63" s="33">
        <v>12</v>
      </c>
      <c r="M63" s="33">
        <v>0</v>
      </c>
      <c r="N63" s="33">
        <v>0</v>
      </c>
      <c r="O63" s="32"/>
    </row>
    <row r="64" spans="1:15" ht="22.5" customHeight="1">
      <c r="A64" s="9">
        <v>14</v>
      </c>
      <c r="B64" s="8" t="s">
        <v>39</v>
      </c>
      <c r="C64" s="34">
        <v>29500</v>
      </c>
      <c r="D64" s="33">
        <v>29500</v>
      </c>
      <c r="E64" s="33">
        <v>29500</v>
      </c>
      <c r="F64" s="33">
        <v>0</v>
      </c>
      <c r="G64" s="33">
        <f t="shared" si="2"/>
        <v>0</v>
      </c>
      <c r="H64" s="33">
        <f t="shared" si="3"/>
        <v>0</v>
      </c>
      <c r="I64" s="33">
        <v>0</v>
      </c>
      <c r="J64" s="33">
        <v>0</v>
      </c>
      <c r="K64" s="33">
        <v>0</v>
      </c>
      <c r="L64" s="33">
        <v>10</v>
      </c>
      <c r="M64" s="33">
        <v>0</v>
      </c>
      <c r="N64" s="33">
        <v>0</v>
      </c>
      <c r="O64" s="32"/>
    </row>
    <row r="65" spans="1:15" ht="22.5" customHeight="1">
      <c r="A65" s="9">
        <v>15</v>
      </c>
      <c r="B65" s="8" t="s">
        <v>38</v>
      </c>
      <c r="C65" s="34">
        <v>33960</v>
      </c>
      <c r="D65" s="33">
        <v>33960</v>
      </c>
      <c r="E65" s="33">
        <v>33960</v>
      </c>
      <c r="F65" s="33">
        <v>3420</v>
      </c>
      <c r="G65" s="33">
        <f t="shared" si="2"/>
        <v>10.070671378091872</v>
      </c>
      <c r="H65" s="33">
        <f t="shared" si="3"/>
        <v>10.070671378091872</v>
      </c>
      <c r="I65" s="33">
        <v>3420</v>
      </c>
      <c r="J65" s="33">
        <v>10.070671378091873</v>
      </c>
      <c r="K65" s="33">
        <v>10.070671378091873</v>
      </c>
      <c r="L65" s="33">
        <v>12</v>
      </c>
      <c r="M65" s="33">
        <v>0</v>
      </c>
      <c r="N65" s="33">
        <v>0</v>
      </c>
      <c r="O65" s="32"/>
    </row>
    <row r="66" spans="1:15" ht="22.5" customHeight="1">
      <c r="A66" s="9">
        <v>16</v>
      </c>
      <c r="B66" s="8" t="s">
        <v>37</v>
      </c>
      <c r="C66" s="34">
        <v>22810</v>
      </c>
      <c r="D66" s="33">
        <v>22810</v>
      </c>
      <c r="E66" s="33">
        <v>22810</v>
      </c>
      <c r="F66" s="33">
        <v>2580</v>
      </c>
      <c r="G66" s="33">
        <f t="shared" si="2"/>
        <v>11.310828583954406</v>
      </c>
      <c r="H66" s="33">
        <f t="shared" si="3"/>
        <v>11.310828583954406</v>
      </c>
      <c r="I66" s="33">
        <v>2580</v>
      </c>
      <c r="J66" s="33">
        <v>11.310828583954406</v>
      </c>
      <c r="K66" s="33">
        <v>11.310828583954406</v>
      </c>
      <c r="L66" s="33">
        <v>7</v>
      </c>
      <c r="M66" s="33">
        <v>7</v>
      </c>
      <c r="N66" s="33">
        <v>100</v>
      </c>
      <c r="O66" s="32" t="s">
        <v>15</v>
      </c>
    </row>
    <row r="67" spans="1:15" ht="22.5" customHeight="1">
      <c r="A67" s="9">
        <v>17</v>
      </c>
      <c r="B67" s="8" t="s">
        <v>36</v>
      </c>
      <c r="C67" s="34">
        <v>33960</v>
      </c>
      <c r="D67" s="33">
        <v>33960</v>
      </c>
      <c r="E67" s="33">
        <v>33960</v>
      </c>
      <c r="F67" s="33">
        <v>0</v>
      </c>
      <c r="G67" s="33">
        <f t="shared" si="2"/>
        <v>0</v>
      </c>
      <c r="H67" s="33">
        <f t="shared" si="3"/>
        <v>0</v>
      </c>
      <c r="I67" s="33">
        <v>0</v>
      </c>
      <c r="J67" s="33">
        <v>0</v>
      </c>
      <c r="K67" s="33">
        <v>0</v>
      </c>
      <c r="L67" s="33">
        <v>12</v>
      </c>
      <c r="M67" s="33">
        <v>0</v>
      </c>
      <c r="N67" s="33">
        <v>0</v>
      </c>
      <c r="O67" s="32"/>
    </row>
    <row r="68" spans="1:15" ht="22.5" customHeight="1">
      <c r="A68" s="9">
        <v>18</v>
      </c>
      <c r="B68" s="8" t="s">
        <v>35</v>
      </c>
      <c r="C68" s="34">
        <v>33960</v>
      </c>
      <c r="D68" s="33">
        <v>33960</v>
      </c>
      <c r="E68" s="33">
        <v>33960</v>
      </c>
      <c r="F68" s="33">
        <v>28500</v>
      </c>
      <c r="G68" s="33">
        <f t="shared" si="2"/>
        <v>83.922261484098939</v>
      </c>
      <c r="H68" s="33">
        <f t="shared" si="3"/>
        <v>83.922261484098939</v>
      </c>
      <c r="I68" s="33">
        <v>28500</v>
      </c>
      <c r="J68" s="33">
        <v>83.922261484098939</v>
      </c>
      <c r="K68" s="33">
        <v>83.922261484098939</v>
      </c>
      <c r="L68" s="33">
        <v>12</v>
      </c>
      <c r="M68" s="33">
        <v>0</v>
      </c>
      <c r="N68" s="33">
        <v>0</v>
      </c>
      <c r="O68" s="32"/>
    </row>
    <row r="69" spans="1:15" ht="22.5" customHeight="1">
      <c r="A69" s="9">
        <v>19</v>
      </c>
      <c r="B69" s="8" t="s">
        <v>34</v>
      </c>
      <c r="C69" s="34">
        <v>29500</v>
      </c>
      <c r="D69" s="33">
        <v>29500</v>
      </c>
      <c r="E69" s="33">
        <v>29500</v>
      </c>
      <c r="F69" s="33">
        <v>25060</v>
      </c>
      <c r="G69" s="33">
        <f t="shared" si="2"/>
        <v>84.949152542372886</v>
      </c>
      <c r="H69" s="33">
        <f t="shared" si="3"/>
        <v>84.949152542372886</v>
      </c>
      <c r="I69" s="33">
        <v>25060</v>
      </c>
      <c r="J69" s="33">
        <v>84.949152542372872</v>
      </c>
      <c r="K69" s="33">
        <v>84.949152542372872</v>
      </c>
      <c r="L69" s="33">
        <v>10</v>
      </c>
      <c r="M69" s="33">
        <v>10</v>
      </c>
      <c r="N69" s="33">
        <v>100</v>
      </c>
      <c r="O69" s="32" t="s">
        <v>15</v>
      </c>
    </row>
    <row r="70" spans="1:15" ht="22.5" customHeight="1">
      <c r="A70" s="9">
        <v>22</v>
      </c>
      <c r="B70" s="8" t="s">
        <v>33</v>
      </c>
      <c r="C70" s="34">
        <v>16120</v>
      </c>
      <c r="D70" s="33">
        <v>16120</v>
      </c>
      <c r="E70" s="33">
        <v>16120</v>
      </c>
      <c r="F70" s="33">
        <v>13552</v>
      </c>
      <c r="G70" s="33">
        <f t="shared" si="2"/>
        <v>84.069478908188586</v>
      </c>
      <c r="H70" s="33">
        <f t="shared" si="3"/>
        <v>84.069478908188586</v>
      </c>
      <c r="I70" s="33">
        <v>13552</v>
      </c>
      <c r="J70" s="33">
        <v>84.069478908188586</v>
      </c>
      <c r="K70" s="33">
        <v>84.069478908188586</v>
      </c>
      <c r="L70" s="33">
        <v>4</v>
      </c>
      <c r="M70" s="33">
        <v>4</v>
      </c>
      <c r="N70" s="33">
        <v>100</v>
      </c>
      <c r="O70" s="32" t="s">
        <v>15</v>
      </c>
    </row>
    <row r="71" spans="1:15" ht="22.5" customHeight="1">
      <c r="A71" s="9">
        <v>23</v>
      </c>
      <c r="B71" s="8" t="s">
        <v>32</v>
      </c>
      <c r="C71" s="34">
        <v>33960</v>
      </c>
      <c r="D71" s="33">
        <v>33960</v>
      </c>
      <c r="E71" s="33">
        <v>33960</v>
      </c>
      <c r="F71" s="33">
        <v>0</v>
      </c>
      <c r="G71" s="33">
        <f t="shared" si="2"/>
        <v>0</v>
      </c>
      <c r="H71" s="33">
        <f t="shared" si="3"/>
        <v>0</v>
      </c>
      <c r="I71" s="33">
        <v>0</v>
      </c>
      <c r="J71" s="33">
        <v>0</v>
      </c>
      <c r="K71" s="33">
        <v>0</v>
      </c>
      <c r="L71" s="33">
        <v>12</v>
      </c>
      <c r="M71" s="33">
        <v>0</v>
      </c>
      <c r="N71" s="33">
        <v>0</v>
      </c>
      <c r="O71" s="32"/>
    </row>
    <row r="72" spans="1:15" ht="42" customHeight="1">
      <c r="A72" s="81" t="s">
        <v>31</v>
      </c>
      <c r="B72" s="82"/>
      <c r="C72" s="35">
        <v>426380</v>
      </c>
      <c r="D72" s="35">
        <v>426380</v>
      </c>
      <c r="E72" s="35">
        <v>426380</v>
      </c>
      <c r="F72" s="35">
        <f>SUM(F73:F86)</f>
        <v>118400</v>
      </c>
      <c r="G72" s="35">
        <f t="shared" ref="G72:G103" si="4">F72/C72*100</f>
        <v>27.768657066466535</v>
      </c>
      <c r="H72" s="35">
        <f t="shared" ref="H72:H87" si="5">F72/E72*100</f>
        <v>27.768657066466535</v>
      </c>
      <c r="I72" s="35">
        <v>118400</v>
      </c>
      <c r="J72" s="35">
        <v>27.768657066466535</v>
      </c>
      <c r="K72" s="35">
        <v>27.768657066466535</v>
      </c>
      <c r="L72" s="35">
        <v>146</v>
      </c>
      <c r="M72" s="35">
        <v>44</v>
      </c>
      <c r="N72" s="35">
        <v>30.136986301369863</v>
      </c>
      <c r="O72" s="35" t="s">
        <v>15</v>
      </c>
    </row>
    <row r="73" spans="1:15" ht="22.5" customHeight="1">
      <c r="A73" s="9">
        <v>1</v>
      </c>
      <c r="B73" s="8" t="s">
        <v>30</v>
      </c>
      <c r="C73" s="34">
        <v>38420</v>
      </c>
      <c r="D73" s="33">
        <v>38420</v>
      </c>
      <c r="E73" s="33">
        <v>38420</v>
      </c>
      <c r="F73" s="33">
        <v>0</v>
      </c>
      <c r="G73" s="33">
        <f t="shared" si="4"/>
        <v>0</v>
      </c>
      <c r="H73" s="33">
        <f t="shared" si="5"/>
        <v>0</v>
      </c>
      <c r="I73" s="33">
        <v>0</v>
      </c>
      <c r="J73" s="33">
        <v>0</v>
      </c>
      <c r="K73" s="33">
        <v>0</v>
      </c>
      <c r="L73" s="33">
        <v>14</v>
      </c>
      <c r="M73" s="33">
        <v>0</v>
      </c>
      <c r="N73" s="33">
        <v>0</v>
      </c>
      <c r="O73" s="32"/>
    </row>
    <row r="74" spans="1:15" ht="22.5" customHeight="1">
      <c r="A74" s="9">
        <v>2</v>
      </c>
      <c r="B74" s="8" t="s">
        <v>29</v>
      </c>
      <c r="C74" s="34">
        <v>33960</v>
      </c>
      <c r="D74" s="33">
        <v>33960</v>
      </c>
      <c r="E74" s="33">
        <v>33960</v>
      </c>
      <c r="F74" s="33">
        <v>2280</v>
      </c>
      <c r="G74" s="33">
        <f t="shared" si="4"/>
        <v>6.7137809187279158</v>
      </c>
      <c r="H74" s="33">
        <f t="shared" si="5"/>
        <v>6.7137809187279158</v>
      </c>
      <c r="I74" s="33">
        <v>2280</v>
      </c>
      <c r="J74" s="33">
        <v>6.7137809187279158</v>
      </c>
      <c r="K74" s="33">
        <v>6.7137809187279158</v>
      </c>
      <c r="L74" s="33">
        <v>12</v>
      </c>
      <c r="M74" s="33">
        <v>0</v>
      </c>
      <c r="N74" s="33">
        <v>0</v>
      </c>
      <c r="O74" s="32"/>
    </row>
    <row r="75" spans="1:15" ht="22.5" customHeight="1">
      <c r="A75" s="9">
        <v>3</v>
      </c>
      <c r="B75" s="8" t="s">
        <v>28</v>
      </c>
      <c r="C75" s="34">
        <v>29500</v>
      </c>
      <c r="D75" s="33">
        <v>29500</v>
      </c>
      <c r="E75" s="33">
        <v>29500</v>
      </c>
      <c r="F75" s="33">
        <v>0</v>
      </c>
      <c r="G75" s="33">
        <f t="shared" si="4"/>
        <v>0</v>
      </c>
      <c r="H75" s="33">
        <f t="shared" si="5"/>
        <v>0</v>
      </c>
      <c r="I75" s="33">
        <v>0</v>
      </c>
      <c r="J75" s="33">
        <v>0</v>
      </c>
      <c r="K75" s="33">
        <v>0</v>
      </c>
      <c r="L75" s="33">
        <v>10</v>
      </c>
      <c r="M75" s="33">
        <v>0</v>
      </c>
      <c r="N75" s="33">
        <v>0</v>
      </c>
      <c r="O75" s="32"/>
    </row>
    <row r="76" spans="1:15" ht="22.5" customHeight="1">
      <c r="A76" s="9">
        <v>4</v>
      </c>
      <c r="B76" s="8" t="s">
        <v>27</v>
      </c>
      <c r="C76" s="34">
        <v>16120</v>
      </c>
      <c r="D76" s="33">
        <v>16120</v>
      </c>
      <c r="E76" s="33">
        <v>16120</v>
      </c>
      <c r="F76" s="33">
        <v>4870</v>
      </c>
      <c r="G76" s="33">
        <f t="shared" si="4"/>
        <v>30.210918114143919</v>
      </c>
      <c r="H76" s="33">
        <f t="shared" si="5"/>
        <v>30.210918114143919</v>
      </c>
      <c r="I76" s="33">
        <v>4870</v>
      </c>
      <c r="J76" s="33">
        <v>30.210918114143919</v>
      </c>
      <c r="K76" s="33">
        <v>30.210918114143919</v>
      </c>
      <c r="L76" s="33">
        <v>4</v>
      </c>
      <c r="M76" s="33">
        <v>4</v>
      </c>
      <c r="N76" s="33">
        <v>100</v>
      </c>
      <c r="O76" s="32">
        <v>0</v>
      </c>
    </row>
    <row r="77" spans="1:15" ht="22.5" customHeight="1">
      <c r="A77" s="9">
        <v>5</v>
      </c>
      <c r="B77" s="8" t="s">
        <v>26</v>
      </c>
      <c r="C77" s="34">
        <v>33960</v>
      </c>
      <c r="D77" s="33">
        <v>33960</v>
      </c>
      <c r="E77" s="33">
        <v>33960</v>
      </c>
      <c r="F77" s="33">
        <v>32530</v>
      </c>
      <c r="G77" s="33">
        <f t="shared" si="4"/>
        <v>95.789163722025918</v>
      </c>
      <c r="H77" s="33">
        <f t="shared" si="5"/>
        <v>95.789163722025918</v>
      </c>
      <c r="I77" s="33">
        <v>32530</v>
      </c>
      <c r="J77" s="33">
        <v>95.789163722025904</v>
      </c>
      <c r="K77" s="33">
        <v>95.789163722025904</v>
      </c>
      <c r="L77" s="33">
        <v>12</v>
      </c>
      <c r="M77" s="33">
        <v>12</v>
      </c>
      <c r="N77" s="33">
        <v>100</v>
      </c>
      <c r="O77" s="32" t="s">
        <v>15</v>
      </c>
    </row>
    <row r="78" spans="1:15" ht="22.5" customHeight="1">
      <c r="A78" s="9">
        <v>6</v>
      </c>
      <c r="B78" s="8" t="s">
        <v>25</v>
      </c>
      <c r="C78" s="34">
        <v>29500</v>
      </c>
      <c r="D78" s="33">
        <v>29500</v>
      </c>
      <c r="E78" s="33">
        <v>29500</v>
      </c>
      <c r="F78" s="33">
        <v>0</v>
      </c>
      <c r="G78" s="33">
        <f t="shared" si="4"/>
        <v>0</v>
      </c>
      <c r="H78" s="33">
        <f t="shared" si="5"/>
        <v>0</v>
      </c>
      <c r="I78" s="33">
        <v>0</v>
      </c>
      <c r="J78" s="33">
        <v>0</v>
      </c>
      <c r="K78" s="33">
        <v>0</v>
      </c>
      <c r="L78" s="33">
        <v>10</v>
      </c>
      <c r="M78" s="33">
        <v>0</v>
      </c>
      <c r="N78" s="33">
        <v>0</v>
      </c>
      <c r="O78" s="32"/>
    </row>
    <row r="79" spans="1:15" ht="22.5" customHeight="1">
      <c r="A79" s="9">
        <v>7</v>
      </c>
      <c r="B79" s="8" t="s">
        <v>24</v>
      </c>
      <c r="C79" s="34">
        <v>33960</v>
      </c>
      <c r="D79" s="33">
        <v>33960</v>
      </c>
      <c r="E79" s="33">
        <v>33960</v>
      </c>
      <c r="F79" s="33">
        <v>26160</v>
      </c>
      <c r="G79" s="33">
        <f t="shared" si="4"/>
        <v>77.03180212014135</v>
      </c>
      <c r="H79" s="33">
        <f t="shared" si="5"/>
        <v>77.03180212014135</v>
      </c>
      <c r="I79" s="33">
        <v>26160</v>
      </c>
      <c r="J79" s="33">
        <v>77.031802120141336</v>
      </c>
      <c r="K79" s="33">
        <v>77.031802120141336</v>
      </c>
      <c r="L79" s="33">
        <v>12</v>
      </c>
      <c r="M79" s="33">
        <v>12</v>
      </c>
      <c r="N79" s="33">
        <v>100</v>
      </c>
      <c r="O79" s="32" t="s">
        <v>15</v>
      </c>
    </row>
    <row r="80" spans="1:15" ht="22.5" customHeight="1">
      <c r="A80" s="9">
        <v>8</v>
      </c>
      <c r="B80" s="8" t="s">
        <v>23</v>
      </c>
      <c r="C80" s="34">
        <v>33960</v>
      </c>
      <c r="D80" s="33">
        <v>33960</v>
      </c>
      <c r="E80" s="33">
        <v>33960</v>
      </c>
      <c r="F80" s="33">
        <v>2480</v>
      </c>
      <c r="G80" s="33">
        <f t="shared" si="4"/>
        <v>7.3027090694935222</v>
      </c>
      <c r="H80" s="33">
        <f t="shared" si="5"/>
        <v>7.3027090694935222</v>
      </c>
      <c r="I80" s="33">
        <v>2480</v>
      </c>
      <c r="J80" s="33">
        <v>7.3027090694935222</v>
      </c>
      <c r="K80" s="33">
        <v>7.3027090694935222</v>
      </c>
      <c r="L80" s="33">
        <v>12</v>
      </c>
      <c r="M80" s="33">
        <v>0</v>
      </c>
      <c r="N80" s="33">
        <v>0</v>
      </c>
      <c r="O80" s="32"/>
    </row>
    <row r="81" spans="1:15" ht="22.5" customHeight="1">
      <c r="A81" s="9">
        <v>9</v>
      </c>
      <c r="B81" s="8" t="s">
        <v>22</v>
      </c>
      <c r="C81" s="34">
        <v>29500</v>
      </c>
      <c r="D81" s="33">
        <v>29500</v>
      </c>
      <c r="E81" s="33">
        <v>29500</v>
      </c>
      <c r="F81" s="33">
        <v>0</v>
      </c>
      <c r="G81" s="33">
        <f t="shared" si="4"/>
        <v>0</v>
      </c>
      <c r="H81" s="33">
        <f t="shared" si="5"/>
        <v>0</v>
      </c>
      <c r="I81" s="33">
        <v>0</v>
      </c>
      <c r="J81" s="33">
        <v>0</v>
      </c>
      <c r="K81" s="33">
        <v>0</v>
      </c>
      <c r="L81" s="33">
        <v>10</v>
      </c>
      <c r="M81" s="33">
        <v>0</v>
      </c>
      <c r="N81" s="33">
        <v>0</v>
      </c>
      <c r="O81" s="32"/>
    </row>
    <row r="82" spans="1:15" ht="22.5" customHeight="1">
      <c r="A82" s="9">
        <v>10</v>
      </c>
      <c r="B82" s="8" t="s">
        <v>21</v>
      </c>
      <c r="C82" s="34">
        <v>33960</v>
      </c>
      <c r="D82" s="33">
        <v>33960</v>
      </c>
      <c r="E82" s="33">
        <v>33960</v>
      </c>
      <c r="F82" s="33">
        <v>0</v>
      </c>
      <c r="G82" s="33">
        <f t="shared" si="4"/>
        <v>0</v>
      </c>
      <c r="H82" s="33">
        <f t="shared" si="5"/>
        <v>0</v>
      </c>
      <c r="I82" s="33">
        <v>0</v>
      </c>
      <c r="J82" s="33">
        <v>0</v>
      </c>
      <c r="K82" s="33">
        <v>0</v>
      </c>
      <c r="L82" s="33">
        <v>12</v>
      </c>
      <c r="M82" s="33">
        <v>0</v>
      </c>
      <c r="N82" s="33">
        <v>0</v>
      </c>
      <c r="O82" s="32"/>
    </row>
    <row r="83" spans="1:15" ht="22.5" customHeight="1">
      <c r="A83" s="9">
        <v>11</v>
      </c>
      <c r="B83" s="8" t="s">
        <v>20</v>
      </c>
      <c r="C83" s="34">
        <v>33960</v>
      </c>
      <c r="D83" s="33">
        <v>33960</v>
      </c>
      <c r="E83" s="33">
        <v>33960</v>
      </c>
      <c r="F83" s="33">
        <v>0</v>
      </c>
      <c r="G83" s="33">
        <f t="shared" si="4"/>
        <v>0</v>
      </c>
      <c r="H83" s="33">
        <f t="shared" si="5"/>
        <v>0</v>
      </c>
      <c r="I83" s="33">
        <v>0</v>
      </c>
      <c r="J83" s="33">
        <v>0</v>
      </c>
      <c r="K83" s="33">
        <v>0</v>
      </c>
      <c r="L83" s="33">
        <v>12</v>
      </c>
      <c r="M83" s="33">
        <v>0</v>
      </c>
      <c r="N83" s="33">
        <v>0</v>
      </c>
      <c r="O83" s="32"/>
    </row>
    <row r="84" spans="1:15" ht="22.5" customHeight="1">
      <c r="A84" s="9">
        <v>12</v>
      </c>
      <c r="B84" s="8" t="s">
        <v>19</v>
      </c>
      <c r="C84" s="34">
        <v>29500</v>
      </c>
      <c r="D84" s="33">
        <v>29500</v>
      </c>
      <c r="E84" s="33">
        <v>29500</v>
      </c>
      <c r="F84" s="33">
        <v>0</v>
      </c>
      <c r="G84" s="33">
        <f t="shared" si="4"/>
        <v>0</v>
      </c>
      <c r="H84" s="33">
        <f t="shared" si="5"/>
        <v>0</v>
      </c>
      <c r="I84" s="33">
        <v>0</v>
      </c>
      <c r="J84" s="33">
        <v>0</v>
      </c>
      <c r="K84" s="33">
        <v>0</v>
      </c>
      <c r="L84" s="33">
        <v>10</v>
      </c>
      <c r="M84" s="33">
        <v>10</v>
      </c>
      <c r="N84" s="33">
        <v>100</v>
      </c>
      <c r="O84" s="32" t="s">
        <v>15</v>
      </c>
    </row>
    <row r="85" spans="1:15" ht="22.5" customHeight="1">
      <c r="A85" s="9">
        <v>13</v>
      </c>
      <c r="B85" s="8" t="s">
        <v>18</v>
      </c>
      <c r="C85" s="34">
        <v>29500</v>
      </c>
      <c r="D85" s="33">
        <v>29500</v>
      </c>
      <c r="E85" s="33">
        <v>29500</v>
      </c>
      <c r="F85" s="33">
        <v>29500</v>
      </c>
      <c r="G85" s="33">
        <f t="shared" si="4"/>
        <v>100</v>
      </c>
      <c r="H85" s="33">
        <f t="shared" si="5"/>
        <v>100</v>
      </c>
      <c r="I85" s="33">
        <v>29500</v>
      </c>
      <c r="J85" s="33">
        <v>100</v>
      </c>
      <c r="K85" s="33">
        <v>100</v>
      </c>
      <c r="L85" s="33">
        <v>10</v>
      </c>
      <c r="M85" s="33">
        <v>0</v>
      </c>
      <c r="N85" s="33">
        <v>0</v>
      </c>
      <c r="O85" s="32"/>
    </row>
    <row r="86" spans="1:15" ht="22.5" customHeight="1">
      <c r="A86" s="9">
        <v>14</v>
      </c>
      <c r="B86" s="8" t="s">
        <v>17</v>
      </c>
      <c r="C86" s="34">
        <v>20580</v>
      </c>
      <c r="D86" s="33">
        <v>20580</v>
      </c>
      <c r="E86" s="33">
        <v>20580</v>
      </c>
      <c r="F86" s="33">
        <v>20580</v>
      </c>
      <c r="G86" s="33">
        <f t="shared" si="4"/>
        <v>100</v>
      </c>
      <c r="H86" s="33">
        <f t="shared" si="5"/>
        <v>100</v>
      </c>
      <c r="I86" s="33">
        <v>20580</v>
      </c>
      <c r="J86" s="33">
        <v>100</v>
      </c>
      <c r="K86" s="33">
        <v>100</v>
      </c>
      <c r="L86" s="33">
        <v>6</v>
      </c>
      <c r="M86" s="33">
        <v>6</v>
      </c>
      <c r="N86" s="33">
        <v>100</v>
      </c>
      <c r="O86" s="32" t="s">
        <v>15</v>
      </c>
    </row>
    <row r="87" spans="1:15" ht="42" customHeight="1">
      <c r="A87" s="83" t="s">
        <v>16</v>
      </c>
      <c r="B87" s="84"/>
      <c r="C87" s="31">
        <v>1766500</v>
      </c>
      <c r="D87" s="31">
        <v>1766500</v>
      </c>
      <c r="E87" s="31">
        <v>747000</v>
      </c>
      <c r="F87" s="31">
        <f>SUM(F88:F102)</f>
        <v>27040</v>
      </c>
      <c r="G87" s="31">
        <f t="shared" si="4"/>
        <v>1.5307104443815456</v>
      </c>
      <c r="H87" s="31">
        <f t="shared" si="5"/>
        <v>3.6198125836680055</v>
      </c>
      <c r="I87" s="31">
        <v>28500</v>
      </c>
      <c r="J87" s="31">
        <v>1.6133597509198983</v>
      </c>
      <c r="K87" s="31">
        <v>3.8152610441767072</v>
      </c>
      <c r="L87" s="31">
        <v>0</v>
      </c>
      <c r="M87" s="31">
        <v>0</v>
      </c>
      <c r="N87" s="31">
        <v>0</v>
      </c>
      <c r="O87" s="31" t="s">
        <v>15</v>
      </c>
    </row>
    <row r="88" spans="1:15" ht="42" customHeight="1">
      <c r="A88" s="9">
        <v>1</v>
      </c>
      <c r="B88" s="8" t="s">
        <v>14</v>
      </c>
      <c r="C88" s="34">
        <v>0</v>
      </c>
      <c r="D88" s="33">
        <v>0</v>
      </c>
      <c r="E88" s="33"/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2"/>
    </row>
    <row r="89" spans="1:15" ht="22.5" customHeight="1">
      <c r="A89" s="9">
        <v>2</v>
      </c>
      <c r="B89" s="8" t="s">
        <v>13</v>
      </c>
      <c r="C89" s="34">
        <v>0</v>
      </c>
      <c r="D89" s="33">
        <v>0</v>
      </c>
      <c r="E89" s="33"/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2"/>
    </row>
    <row r="90" spans="1:15" ht="22.5" customHeight="1">
      <c r="A90" s="9">
        <v>3</v>
      </c>
      <c r="B90" s="8" t="s">
        <v>12</v>
      </c>
      <c r="C90" s="34">
        <v>0</v>
      </c>
      <c r="D90" s="33">
        <v>0</v>
      </c>
      <c r="E90" s="33"/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2"/>
    </row>
    <row r="91" spans="1:15" ht="40.5">
      <c r="A91" s="9">
        <v>4</v>
      </c>
      <c r="B91" s="8" t="s">
        <v>109</v>
      </c>
      <c r="C91" s="34">
        <v>0</v>
      </c>
      <c r="D91" s="33">
        <v>0</v>
      </c>
      <c r="E91" s="33"/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2"/>
    </row>
    <row r="92" spans="1:15" ht="22.5" customHeight="1">
      <c r="A92" s="9">
        <v>5</v>
      </c>
      <c r="B92" s="8" t="s">
        <v>10</v>
      </c>
      <c r="C92" s="34">
        <v>0</v>
      </c>
      <c r="D92" s="33">
        <v>0</v>
      </c>
      <c r="E92" s="33"/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2"/>
    </row>
    <row r="93" spans="1:15" ht="22.5" customHeight="1">
      <c r="A93" s="9">
        <v>6</v>
      </c>
      <c r="B93" s="8" t="s">
        <v>9</v>
      </c>
      <c r="C93" s="34">
        <v>0</v>
      </c>
      <c r="D93" s="33">
        <v>0</v>
      </c>
      <c r="E93" s="33"/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2"/>
    </row>
    <row r="94" spans="1:15" ht="20.25">
      <c r="A94" s="9">
        <v>7</v>
      </c>
      <c r="B94" s="8" t="s">
        <v>8</v>
      </c>
      <c r="C94" s="34">
        <v>0</v>
      </c>
      <c r="D94" s="33">
        <v>0</v>
      </c>
      <c r="E94" s="33"/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2"/>
    </row>
    <row r="95" spans="1:15" ht="20.25">
      <c r="A95" s="9">
        <v>8</v>
      </c>
      <c r="B95" s="8" t="s">
        <v>7</v>
      </c>
      <c r="C95" s="34">
        <v>0</v>
      </c>
      <c r="D95" s="33">
        <v>0</v>
      </c>
      <c r="E95" s="33"/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2"/>
    </row>
    <row r="96" spans="1:15" ht="22.5" customHeight="1">
      <c r="A96" s="9">
        <v>9</v>
      </c>
      <c r="B96" s="8" t="s">
        <v>6</v>
      </c>
      <c r="C96" s="34">
        <v>0</v>
      </c>
      <c r="D96" s="33">
        <v>0</v>
      </c>
      <c r="E96" s="33"/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2"/>
    </row>
    <row r="97" spans="1:15" ht="22.5" customHeight="1">
      <c r="A97" s="9">
        <v>10</v>
      </c>
      <c r="B97" s="8" t="s">
        <v>5</v>
      </c>
      <c r="C97" s="34">
        <v>0</v>
      </c>
      <c r="D97" s="33">
        <v>0</v>
      </c>
      <c r="E97" s="33"/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2"/>
    </row>
    <row r="98" spans="1:15" ht="20.25">
      <c r="A98" s="9">
        <v>11</v>
      </c>
      <c r="B98" s="8" t="s">
        <v>4</v>
      </c>
      <c r="C98" s="34">
        <v>0</v>
      </c>
      <c r="D98" s="33">
        <v>0</v>
      </c>
      <c r="E98" s="33"/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2"/>
    </row>
    <row r="99" spans="1:15" ht="20.25">
      <c r="A99" s="9">
        <v>12</v>
      </c>
      <c r="B99" s="8" t="s">
        <v>3</v>
      </c>
      <c r="C99" s="34">
        <v>1766500</v>
      </c>
      <c r="D99" s="33">
        <v>1766500</v>
      </c>
      <c r="E99" s="33">
        <v>747000</v>
      </c>
      <c r="F99" s="33">
        <v>27040</v>
      </c>
      <c r="G99" s="33">
        <f>F99/C99*100</f>
        <v>1.5307104443815456</v>
      </c>
      <c r="H99" s="33">
        <f>F99/E99*100</f>
        <v>3.6198125836680055</v>
      </c>
      <c r="I99" s="33">
        <v>28500</v>
      </c>
      <c r="J99" s="33">
        <v>1.6133597509198983</v>
      </c>
      <c r="K99" s="33">
        <v>3.8152610441767072</v>
      </c>
      <c r="L99" s="33">
        <v>0</v>
      </c>
      <c r="M99" s="33">
        <v>0</v>
      </c>
      <c r="N99" s="33">
        <v>0</v>
      </c>
      <c r="O99" s="32"/>
    </row>
    <row r="100" spans="1:15" ht="20.25">
      <c r="A100" s="9">
        <v>13</v>
      </c>
      <c r="B100" s="8" t="s">
        <v>108</v>
      </c>
      <c r="C100" s="34">
        <v>0</v>
      </c>
      <c r="D100" s="33">
        <v>0</v>
      </c>
      <c r="E100" s="33"/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2"/>
    </row>
    <row r="101" spans="1:15" ht="40.5">
      <c r="A101" s="9">
        <v>14</v>
      </c>
      <c r="B101" s="8" t="s">
        <v>107</v>
      </c>
      <c r="C101" s="34">
        <v>0</v>
      </c>
      <c r="D101" s="33">
        <v>0</v>
      </c>
      <c r="E101" s="33"/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2"/>
    </row>
    <row r="102" spans="1:15" ht="22.5" customHeight="1">
      <c r="A102" s="83" t="s">
        <v>0</v>
      </c>
      <c r="B102" s="84"/>
      <c r="C102" s="31">
        <v>0</v>
      </c>
      <c r="D102" s="31">
        <v>0</v>
      </c>
      <c r="E102" s="31"/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 t="s">
        <v>15</v>
      </c>
    </row>
  </sheetData>
  <mergeCells count="23">
    <mergeCell ref="B1:O1"/>
    <mergeCell ref="B2:O2"/>
    <mergeCell ref="B3:O3"/>
    <mergeCell ref="A72:B72"/>
    <mergeCell ref="A87:B87"/>
    <mergeCell ref="A102:B102"/>
    <mergeCell ref="A9:B9"/>
    <mergeCell ref="A10:B10"/>
    <mergeCell ref="A11:B11"/>
    <mergeCell ref="A29:B29"/>
    <mergeCell ref="A50:B50"/>
    <mergeCell ref="O4:O7"/>
    <mergeCell ref="A8:B8"/>
    <mergeCell ref="A4:B7"/>
    <mergeCell ref="C5:D5"/>
    <mergeCell ref="E5:E6"/>
    <mergeCell ref="F6:H6"/>
    <mergeCell ref="I6:K6"/>
    <mergeCell ref="F5:K5"/>
    <mergeCell ref="C4:K4"/>
    <mergeCell ref="M6:N6"/>
    <mergeCell ref="L5:N5"/>
    <mergeCell ref="L4:N4"/>
  </mergeCells>
  <printOptions horizontalCentered="1"/>
  <pageMargins left="0.39370078740157483" right="0.39370078740157483" top="0.78740157480314965" bottom="0.78740157480314965" header="0" footer="0"/>
  <pageSetup paperSize="9" scale="5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BCB0-0913-4631-8850-D82A67E1E1AA}">
  <dimension ref="A1:R104"/>
  <sheetViews>
    <sheetView showGridLines="0" view="pageBreakPreview" zoomScale="40" zoomScaleNormal="70" zoomScaleSheetLayoutView="40" workbookViewId="0">
      <pane xSplit="2" ySplit="8" topLeftCell="C9" activePane="bottomRight" state="frozen"/>
      <selection activeCell="P16" sqref="P16"/>
      <selection pane="topRight" activeCell="P16" sqref="P16"/>
      <selection pane="bottomLeft" activeCell="P16" sqref="P16"/>
      <selection pane="bottomRight" activeCell="P16" sqref="P16"/>
    </sheetView>
  </sheetViews>
  <sheetFormatPr defaultColWidth="8.75" defaultRowHeight="15" customHeight="1"/>
  <cols>
    <col min="1" max="1" width="6.375" style="1" customWidth="1"/>
    <col min="2" max="2" width="50.625" style="1" customWidth="1"/>
    <col min="3" max="8" width="20.625" style="1" customWidth="1"/>
    <col min="9" max="9" width="14.75" style="1" hidden="1" customWidth="1"/>
    <col min="10" max="10" width="11.625" style="1" hidden="1" customWidth="1"/>
    <col min="11" max="11" width="12.5" style="1" hidden="1" customWidth="1"/>
    <col min="12" max="12" width="26.75" style="1" bestFit="1" customWidth="1"/>
    <col min="13" max="13" width="276.125" style="1" customWidth="1"/>
    <col min="14" max="16384" width="8.75" style="1"/>
  </cols>
  <sheetData>
    <row r="1" spans="1:18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  <c r="N1" s="111"/>
      <c r="O1" s="111"/>
      <c r="P1" s="111"/>
      <c r="Q1" s="111"/>
      <c r="R1" s="111"/>
    </row>
    <row r="2" spans="1:18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111"/>
      <c r="O2" s="111"/>
      <c r="P2" s="111"/>
      <c r="Q2" s="111"/>
      <c r="R2" s="111"/>
    </row>
    <row r="3" spans="1:18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8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7"/>
      <c r="L4" s="68" t="s">
        <v>104</v>
      </c>
    </row>
    <row r="5" spans="1:18" ht="47.25" customHeight="1">
      <c r="A5" s="61"/>
      <c r="B5" s="62"/>
      <c r="C5" s="71" t="s">
        <v>103</v>
      </c>
      <c r="D5" s="72"/>
      <c r="E5" s="73" t="s">
        <v>102</v>
      </c>
      <c r="F5" s="75" t="s">
        <v>101</v>
      </c>
      <c r="G5" s="76"/>
      <c r="H5" s="76"/>
      <c r="I5" s="76"/>
      <c r="J5" s="76"/>
      <c r="K5" s="77"/>
      <c r="L5" s="69"/>
    </row>
    <row r="6" spans="1:18" ht="47.25" customHeight="1">
      <c r="A6" s="61"/>
      <c r="B6" s="62"/>
      <c r="C6" s="20" t="s">
        <v>100</v>
      </c>
      <c r="D6" s="22" t="s">
        <v>99</v>
      </c>
      <c r="E6" s="74"/>
      <c r="F6" s="75" t="s">
        <v>100</v>
      </c>
      <c r="G6" s="76"/>
      <c r="H6" s="77"/>
      <c r="I6" s="78" t="s">
        <v>99</v>
      </c>
      <c r="J6" s="79"/>
      <c r="K6" s="80"/>
      <c r="L6" s="69"/>
    </row>
    <row r="7" spans="1:18" ht="47.25" customHeight="1">
      <c r="A7" s="63"/>
      <c r="B7" s="64"/>
      <c r="C7" s="20" t="s">
        <v>98</v>
      </c>
      <c r="D7" s="22" t="s">
        <v>98</v>
      </c>
      <c r="E7" s="21" t="s">
        <v>98</v>
      </c>
      <c r="F7" s="20" t="s">
        <v>98</v>
      </c>
      <c r="G7" s="20" t="s">
        <v>97</v>
      </c>
      <c r="H7" s="20" t="s">
        <v>96</v>
      </c>
      <c r="I7" s="19" t="s">
        <v>98</v>
      </c>
      <c r="J7" s="19" t="s">
        <v>97</v>
      </c>
      <c r="K7" s="19" t="s">
        <v>96</v>
      </c>
      <c r="L7" s="70"/>
    </row>
    <row r="8" spans="1:18" ht="42" customHeight="1">
      <c r="A8" s="85" t="s">
        <v>95</v>
      </c>
      <c r="B8" s="86"/>
      <c r="C8" s="17">
        <v>8283800</v>
      </c>
      <c r="D8" s="17">
        <v>8283800</v>
      </c>
      <c r="E8" s="17">
        <v>6209800</v>
      </c>
      <c r="F8" s="17">
        <f>F9+F10</f>
        <v>711534.69</v>
      </c>
      <c r="G8" s="17">
        <f t="shared" ref="G8:G13" si="0">F8/C8*100</f>
        <v>8.5894721021753302</v>
      </c>
      <c r="H8" s="17">
        <f t="shared" ref="H8:H13" si="1">F8/D8*100</f>
        <v>8.5894721021753302</v>
      </c>
      <c r="I8" s="17">
        <v>725034.69</v>
      </c>
      <c r="J8" s="17">
        <v>8.7524407880441348</v>
      </c>
      <c r="K8" s="17">
        <v>11.675652839060838</v>
      </c>
      <c r="L8" s="16" t="s">
        <v>15</v>
      </c>
    </row>
    <row r="9" spans="1:18" ht="42" customHeight="1">
      <c r="A9" s="87" t="s">
        <v>94</v>
      </c>
      <c r="B9" s="88"/>
      <c r="C9" s="14">
        <v>2893800</v>
      </c>
      <c r="D9" s="14">
        <v>2893800</v>
      </c>
      <c r="E9" s="14">
        <v>2558600</v>
      </c>
      <c r="F9" s="14">
        <f>F11+F29+F50+F74</f>
        <v>460235.24</v>
      </c>
      <c r="G9" s="14">
        <f t="shared" si="0"/>
        <v>15.904182735503488</v>
      </c>
      <c r="H9" s="14">
        <f t="shared" si="1"/>
        <v>15.904182735503488</v>
      </c>
      <c r="I9" s="14">
        <v>473735.24</v>
      </c>
      <c r="J9" s="14">
        <v>16.370697352961503</v>
      </c>
      <c r="K9" s="14">
        <v>18.515408426483233</v>
      </c>
      <c r="L9" s="13" t="s">
        <v>15</v>
      </c>
    </row>
    <row r="10" spans="1:18" ht="42" customHeight="1">
      <c r="A10" s="89" t="s">
        <v>93</v>
      </c>
      <c r="B10" s="90"/>
      <c r="C10" s="12">
        <v>5390000</v>
      </c>
      <c r="D10" s="12">
        <v>5390000</v>
      </c>
      <c r="E10" s="12">
        <v>3651200</v>
      </c>
      <c r="F10" s="12">
        <f>F89</f>
        <v>251299.45</v>
      </c>
      <c r="G10" s="12">
        <f t="shared" si="0"/>
        <v>4.6623274582560299</v>
      </c>
      <c r="H10" s="12">
        <f t="shared" si="1"/>
        <v>4.6623274582560299</v>
      </c>
      <c r="I10" s="12">
        <v>251299.45</v>
      </c>
      <c r="J10" s="12">
        <v>4.6623274582560299</v>
      </c>
      <c r="K10" s="12">
        <v>6.8826536481156886</v>
      </c>
      <c r="L10" s="2" t="s">
        <v>15</v>
      </c>
    </row>
    <row r="11" spans="1:18" ht="42" customHeight="1">
      <c r="A11" s="81" t="s">
        <v>92</v>
      </c>
      <c r="B11" s="82"/>
      <c r="C11" s="14">
        <v>469600</v>
      </c>
      <c r="D11" s="14">
        <v>469600</v>
      </c>
      <c r="E11" s="14">
        <v>469600</v>
      </c>
      <c r="F11" s="14">
        <f>SUM(F12:F28)</f>
        <v>131236.65</v>
      </c>
      <c r="G11" s="14">
        <f t="shared" si="0"/>
        <v>27.946475724020441</v>
      </c>
      <c r="H11" s="14">
        <f t="shared" si="1"/>
        <v>27.946475724020441</v>
      </c>
      <c r="I11" s="14">
        <v>131236.65</v>
      </c>
      <c r="J11" s="14">
        <v>27.946475724020445</v>
      </c>
      <c r="K11" s="14">
        <v>27.946475724020445</v>
      </c>
      <c r="L11" s="13" t="s">
        <v>15</v>
      </c>
    </row>
    <row r="12" spans="1:18" ht="22.5" customHeight="1">
      <c r="A12" s="9">
        <v>1</v>
      </c>
      <c r="B12" s="8" t="s">
        <v>91</v>
      </c>
      <c r="C12" s="25">
        <v>29300</v>
      </c>
      <c r="D12" s="6">
        <v>29300</v>
      </c>
      <c r="E12" s="6">
        <v>29300</v>
      </c>
      <c r="F12" s="6">
        <v>4420</v>
      </c>
      <c r="G12" s="6">
        <f t="shared" si="0"/>
        <v>15.085324232081913</v>
      </c>
      <c r="H12" s="6">
        <f t="shared" si="1"/>
        <v>15.085324232081913</v>
      </c>
      <c r="I12" s="6">
        <v>4420</v>
      </c>
      <c r="J12" s="6">
        <v>15.085324232081911</v>
      </c>
      <c r="K12" s="6">
        <v>15.085324232081911</v>
      </c>
      <c r="L12" s="24"/>
    </row>
    <row r="13" spans="1:18" ht="22.5" customHeight="1">
      <c r="A13" s="9">
        <v>2</v>
      </c>
      <c r="B13" s="8" t="s">
        <v>90</v>
      </c>
      <c r="C13" s="25">
        <v>35000</v>
      </c>
      <c r="D13" s="6">
        <v>35000</v>
      </c>
      <c r="E13" s="6">
        <v>35000</v>
      </c>
      <c r="F13" s="6">
        <v>33790</v>
      </c>
      <c r="G13" s="6">
        <f t="shared" si="0"/>
        <v>96.542857142857144</v>
      </c>
      <c r="H13" s="6">
        <f t="shared" si="1"/>
        <v>96.542857142857144</v>
      </c>
      <c r="I13" s="6">
        <v>33790</v>
      </c>
      <c r="J13" s="6">
        <v>96.54285714285713</v>
      </c>
      <c r="K13" s="6">
        <v>96.54285714285713</v>
      </c>
      <c r="L13" s="24"/>
    </row>
    <row r="14" spans="1:18" ht="22.5" customHeight="1">
      <c r="A14" s="9">
        <v>3</v>
      </c>
      <c r="B14" s="8" t="s">
        <v>89</v>
      </c>
      <c r="C14" s="25">
        <v>0</v>
      </c>
      <c r="D14" s="6">
        <v>0</v>
      </c>
      <c r="E14" s="6"/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24"/>
    </row>
    <row r="15" spans="1:18" ht="22.5" customHeight="1">
      <c r="A15" s="9">
        <v>4</v>
      </c>
      <c r="B15" s="8" t="s">
        <v>88</v>
      </c>
      <c r="C15" s="25">
        <v>23000</v>
      </c>
      <c r="D15" s="6">
        <v>23000</v>
      </c>
      <c r="E15" s="6">
        <v>23000</v>
      </c>
      <c r="F15" s="6">
        <v>0</v>
      </c>
      <c r="G15" s="6">
        <f>F15/C15*100</f>
        <v>0</v>
      </c>
      <c r="H15" s="6">
        <f>F15/D15*100</f>
        <v>0</v>
      </c>
      <c r="I15" s="6">
        <v>0</v>
      </c>
      <c r="J15" s="6">
        <v>0</v>
      </c>
      <c r="K15" s="6">
        <v>0</v>
      </c>
      <c r="L15" s="24"/>
    </row>
    <row r="16" spans="1:18" ht="22.5" customHeight="1">
      <c r="A16" s="9">
        <v>5</v>
      </c>
      <c r="B16" s="8" t="s">
        <v>87</v>
      </c>
      <c r="C16" s="25">
        <v>23000</v>
      </c>
      <c r="D16" s="6">
        <v>23000</v>
      </c>
      <c r="E16" s="6">
        <v>23000</v>
      </c>
      <c r="F16" s="6">
        <v>0</v>
      </c>
      <c r="G16" s="6">
        <f>F16/C16*100</f>
        <v>0</v>
      </c>
      <c r="H16" s="6">
        <f>F16/D16*100</f>
        <v>0</v>
      </c>
      <c r="I16" s="6">
        <v>0</v>
      </c>
      <c r="J16" s="6">
        <v>0</v>
      </c>
      <c r="K16" s="6">
        <v>0</v>
      </c>
      <c r="L16" s="24"/>
    </row>
    <row r="17" spans="1:12" ht="22.5" customHeight="1">
      <c r="A17" s="9">
        <v>6</v>
      </c>
      <c r="B17" s="8" t="s">
        <v>86</v>
      </c>
      <c r="C17" s="25">
        <v>18500</v>
      </c>
      <c r="D17" s="6">
        <v>18500</v>
      </c>
      <c r="E17" s="6">
        <v>18500</v>
      </c>
      <c r="F17" s="6">
        <v>0</v>
      </c>
      <c r="G17" s="6">
        <f>F17/C17*100</f>
        <v>0</v>
      </c>
      <c r="H17" s="6">
        <f>F17/D17*100</f>
        <v>0</v>
      </c>
      <c r="I17" s="6">
        <v>0</v>
      </c>
      <c r="J17" s="6">
        <v>0</v>
      </c>
      <c r="K17" s="6">
        <v>0</v>
      </c>
      <c r="L17" s="24"/>
    </row>
    <row r="18" spans="1:12" ht="22.5" customHeight="1">
      <c r="A18" s="9">
        <v>7</v>
      </c>
      <c r="B18" s="8" t="s">
        <v>85</v>
      </c>
      <c r="C18" s="25">
        <v>23000</v>
      </c>
      <c r="D18" s="6">
        <v>23000</v>
      </c>
      <c r="E18" s="6">
        <v>23000</v>
      </c>
      <c r="F18" s="6">
        <v>18240</v>
      </c>
      <c r="G18" s="6">
        <f>F18/C18*100</f>
        <v>79.304347826086953</v>
      </c>
      <c r="H18" s="6">
        <f>F18/D18*100</f>
        <v>79.304347826086953</v>
      </c>
      <c r="I18" s="6">
        <v>18240</v>
      </c>
      <c r="J18" s="6">
        <v>79.304347826086953</v>
      </c>
      <c r="K18" s="6">
        <v>79.304347826086953</v>
      </c>
      <c r="L18" s="24"/>
    </row>
    <row r="19" spans="1:12" ht="22.5" customHeight="1">
      <c r="A19" s="9">
        <v>8</v>
      </c>
      <c r="B19" s="8" t="s">
        <v>84</v>
      </c>
      <c r="C19" s="25">
        <v>23000</v>
      </c>
      <c r="D19" s="6">
        <v>23000</v>
      </c>
      <c r="E19" s="6">
        <v>23000</v>
      </c>
      <c r="F19" s="6">
        <v>0</v>
      </c>
      <c r="G19" s="6">
        <f>F19/C19*100</f>
        <v>0</v>
      </c>
      <c r="H19" s="6">
        <f>F19/D19*100</f>
        <v>0</v>
      </c>
      <c r="I19" s="6">
        <v>0</v>
      </c>
      <c r="J19" s="6">
        <v>0</v>
      </c>
      <c r="K19" s="6">
        <v>0</v>
      </c>
      <c r="L19" s="24"/>
    </row>
    <row r="20" spans="1:12" ht="22.5" customHeight="1">
      <c r="A20" s="9">
        <v>9</v>
      </c>
      <c r="B20" s="8" t="s">
        <v>83</v>
      </c>
      <c r="C20" s="25">
        <v>0</v>
      </c>
      <c r="D20" s="6">
        <v>0</v>
      </c>
      <c r="E20" s="6"/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24"/>
    </row>
    <row r="21" spans="1:12" ht="22.5" customHeight="1">
      <c r="A21" s="9">
        <v>10</v>
      </c>
      <c r="B21" s="8" t="s">
        <v>82</v>
      </c>
      <c r="C21" s="25">
        <v>23000</v>
      </c>
      <c r="D21" s="6">
        <v>23000</v>
      </c>
      <c r="E21" s="6">
        <v>23000</v>
      </c>
      <c r="F21" s="6">
        <v>0</v>
      </c>
      <c r="G21" s="6">
        <f>F21/C21*100</f>
        <v>0</v>
      </c>
      <c r="H21" s="6">
        <f>F21/D21*100</f>
        <v>0</v>
      </c>
      <c r="I21" s="6">
        <v>0</v>
      </c>
      <c r="J21" s="6">
        <v>0</v>
      </c>
      <c r="K21" s="6">
        <v>0</v>
      </c>
      <c r="L21" s="24"/>
    </row>
    <row r="22" spans="1:12" ht="22.5" customHeight="1">
      <c r="A22" s="9">
        <v>11</v>
      </c>
      <c r="B22" s="8" t="s">
        <v>81</v>
      </c>
      <c r="C22" s="25">
        <v>18500</v>
      </c>
      <c r="D22" s="6">
        <v>18500</v>
      </c>
      <c r="E22" s="6">
        <v>18500</v>
      </c>
      <c r="F22" s="6">
        <v>4520</v>
      </c>
      <c r="G22" s="6">
        <f>F22/C22*100</f>
        <v>24.432432432432432</v>
      </c>
      <c r="H22" s="6">
        <f>F22/D22*100</f>
        <v>24.432432432432432</v>
      </c>
      <c r="I22" s="6">
        <v>4520</v>
      </c>
      <c r="J22" s="6">
        <v>24.432432432432435</v>
      </c>
      <c r="K22" s="6">
        <v>24.432432432432435</v>
      </c>
      <c r="L22" s="24"/>
    </row>
    <row r="23" spans="1:12" ht="22.5" customHeight="1">
      <c r="A23" s="9">
        <v>12</v>
      </c>
      <c r="B23" s="8" t="s">
        <v>80</v>
      </c>
      <c r="C23" s="25">
        <v>23000</v>
      </c>
      <c r="D23" s="6">
        <v>23000</v>
      </c>
      <c r="E23" s="6">
        <v>23000</v>
      </c>
      <c r="F23" s="6">
        <v>5000</v>
      </c>
      <c r="G23" s="6">
        <f>F23/C23*100</f>
        <v>21.739130434782609</v>
      </c>
      <c r="H23" s="6">
        <f>F23/D23*100</f>
        <v>21.739130434782609</v>
      </c>
      <c r="I23" s="6">
        <v>5000</v>
      </c>
      <c r="J23" s="6">
        <v>21.739130434782609</v>
      </c>
      <c r="K23" s="6">
        <v>21.739130434782609</v>
      </c>
      <c r="L23" s="24"/>
    </row>
    <row r="24" spans="1:12" ht="22.5" customHeight="1">
      <c r="A24" s="9">
        <v>13</v>
      </c>
      <c r="B24" s="8" t="s">
        <v>79</v>
      </c>
      <c r="C24" s="25">
        <v>23000</v>
      </c>
      <c r="D24" s="6">
        <v>23000</v>
      </c>
      <c r="E24" s="6">
        <v>23000</v>
      </c>
      <c r="F24" s="6">
        <v>0</v>
      </c>
      <c r="G24" s="6">
        <f>F24/C24*100</f>
        <v>0</v>
      </c>
      <c r="H24" s="6">
        <f>F24/D24*100</f>
        <v>0</v>
      </c>
      <c r="I24" s="6">
        <v>0</v>
      </c>
      <c r="J24" s="6">
        <v>0</v>
      </c>
      <c r="K24" s="6">
        <v>0</v>
      </c>
      <c r="L24" s="24"/>
    </row>
    <row r="25" spans="1:12" ht="42" customHeight="1">
      <c r="A25" s="9">
        <v>14</v>
      </c>
      <c r="B25" s="8" t="s">
        <v>78</v>
      </c>
      <c r="C25" s="25">
        <v>184300</v>
      </c>
      <c r="D25" s="6">
        <v>184300</v>
      </c>
      <c r="E25" s="6">
        <v>184300</v>
      </c>
      <c r="F25" s="6">
        <v>65266.65</v>
      </c>
      <c r="G25" s="6">
        <f>F25/C25*100</f>
        <v>35.413266413456327</v>
      </c>
      <c r="H25" s="6">
        <f>F25/D25*100</f>
        <v>35.413266413456327</v>
      </c>
      <c r="I25" s="6">
        <v>65266.65</v>
      </c>
      <c r="J25" s="6">
        <v>35.41326641345632</v>
      </c>
      <c r="K25" s="6">
        <v>35.41326641345632</v>
      </c>
      <c r="L25" s="24"/>
    </row>
    <row r="26" spans="1:12" ht="22.5" customHeight="1">
      <c r="A26" s="9">
        <v>15</v>
      </c>
      <c r="B26" s="8" t="s">
        <v>77</v>
      </c>
      <c r="C26" s="25">
        <v>0</v>
      </c>
      <c r="D26" s="6">
        <v>0</v>
      </c>
      <c r="E26" s="6"/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24"/>
    </row>
    <row r="27" spans="1:12" ht="22.5" customHeight="1">
      <c r="A27" s="9">
        <v>16</v>
      </c>
      <c r="B27" s="8" t="s">
        <v>76</v>
      </c>
      <c r="C27" s="25">
        <v>0</v>
      </c>
      <c r="D27" s="6">
        <v>0</v>
      </c>
      <c r="E27" s="6"/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4"/>
    </row>
    <row r="28" spans="1:12" ht="22.5" customHeight="1">
      <c r="A28" s="9">
        <v>17</v>
      </c>
      <c r="B28" s="8" t="s">
        <v>75</v>
      </c>
      <c r="C28" s="25">
        <v>23000</v>
      </c>
      <c r="D28" s="6">
        <v>23000</v>
      </c>
      <c r="E28" s="6">
        <v>23000</v>
      </c>
      <c r="F28" s="6">
        <v>0</v>
      </c>
      <c r="G28" s="6">
        <f t="shared" ref="G28:G37" si="2">F28/C28*100</f>
        <v>0</v>
      </c>
      <c r="H28" s="6">
        <f t="shared" ref="H28:H37" si="3">F28/D28*100</f>
        <v>0</v>
      </c>
      <c r="I28" s="6">
        <v>0</v>
      </c>
      <c r="J28" s="6">
        <v>0</v>
      </c>
      <c r="K28" s="6">
        <v>0</v>
      </c>
      <c r="L28" s="24"/>
    </row>
    <row r="29" spans="1:12" ht="42" customHeight="1">
      <c r="A29" s="81" t="s">
        <v>74</v>
      </c>
      <c r="B29" s="82"/>
      <c r="C29" s="15">
        <v>795300</v>
      </c>
      <c r="D29" s="15">
        <v>795300</v>
      </c>
      <c r="E29" s="15">
        <v>752200</v>
      </c>
      <c r="F29" s="15">
        <f>SUM(F30:F49)</f>
        <v>77049.3</v>
      </c>
      <c r="G29" s="15">
        <f t="shared" si="2"/>
        <v>9.6880799698227094</v>
      </c>
      <c r="H29" s="15">
        <f t="shared" si="3"/>
        <v>9.6880799698227094</v>
      </c>
      <c r="I29" s="15">
        <v>77049.3</v>
      </c>
      <c r="J29" s="15">
        <v>9.6880799698227094</v>
      </c>
      <c r="K29" s="15">
        <v>10.243193299654347</v>
      </c>
      <c r="L29" s="15" t="s">
        <v>15</v>
      </c>
    </row>
    <row r="30" spans="1:12" ht="42" customHeight="1">
      <c r="A30" s="9">
        <v>1</v>
      </c>
      <c r="B30" s="8" t="s">
        <v>73</v>
      </c>
      <c r="C30" s="25">
        <v>185200</v>
      </c>
      <c r="D30" s="6">
        <v>185200</v>
      </c>
      <c r="E30" s="6">
        <v>185200</v>
      </c>
      <c r="F30" s="6">
        <v>38161.300000000003</v>
      </c>
      <c r="G30" s="6">
        <f t="shared" si="2"/>
        <v>20.605453563714903</v>
      </c>
      <c r="H30" s="6">
        <f t="shared" si="3"/>
        <v>20.605453563714903</v>
      </c>
      <c r="I30" s="6">
        <v>38161.300000000003</v>
      </c>
      <c r="J30" s="6">
        <v>20.605453563714903</v>
      </c>
      <c r="K30" s="6">
        <v>20.605453563714903</v>
      </c>
      <c r="L30" s="24"/>
    </row>
    <row r="31" spans="1:12" ht="22.5" customHeight="1">
      <c r="A31" s="9">
        <v>2</v>
      </c>
      <c r="B31" s="8" t="s">
        <v>72</v>
      </c>
      <c r="C31" s="25">
        <v>29300</v>
      </c>
      <c r="D31" s="6">
        <v>29300</v>
      </c>
      <c r="E31" s="6">
        <v>29300</v>
      </c>
      <c r="F31" s="6">
        <v>0</v>
      </c>
      <c r="G31" s="6">
        <f t="shared" si="2"/>
        <v>0</v>
      </c>
      <c r="H31" s="6">
        <f t="shared" si="3"/>
        <v>0</v>
      </c>
      <c r="I31" s="6">
        <v>0</v>
      </c>
      <c r="J31" s="6">
        <v>0</v>
      </c>
      <c r="K31" s="6">
        <v>0</v>
      </c>
      <c r="L31" s="24"/>
    </row>
    <row r="32" spans="1:12" ht="22.5" customHeight="1">
      <c r="A32" s="9">
        <v>3</v>
      </c>
      <c r="B32" s="8" t="s">
        <v>71</v>
      </c>
      <c r="C32" s="25">
        <v>23000</v>
      </c>
      <c r="D32" s="6">
        <v>23000</v>
      </c>
      <c r="E32" s="6">
        <v>23000</v>
      </c>
      <c r="F32" s="6">
        <v>0</v>
      </c>
      <c r="G32" s="6">
        <f t="shared" si="2"/>
        <v>0</v>
      </c>
      <c r="H32" s="6">
        <f t="shared" si="3"/>
        <v>0</v>
      </c>
      <c r="I32" s="6">
        <v>0</v>
      </c>
      <c r="J32" s="6">
        <v>0</v>
      </c>
      <c r="K32" s="6">
        <v>0</v>
      </c>
      <c r="L32" s="24"/>
    </row>
    <row r="33" spans="1:12" ht="22.5" customHeight="1">
      <c r="A33" s="9">
        <v>4</v>
      </c>
      <c r="B33" s="8" t="s">
        <v>70</v>
      </c>
      <c r="C33" s="25">
        <v>23000</v>
      </c>
      <c r="D33" s="6">
        <v>23000</v>
      </c>
      <c r="E33" s="6">
        <v>23000</v>
      </c>
      <c r="F33" s="6">
        <v>0</v>
      </c>
      <c r="G33" s="6">
        <f t="shared" si="2"/>
        <v>0</v>
      </c>
      <c r="H33" s="6">
        <f t="shared" si="3"/>
        <v>0</v>
      </c>
      <c r="I33" s="6">
        <v>0</v>
      </c>
      <c r="J33" s="6">
        <v>0</v>
      </c>
      <c r="K33" s="6">
        <v>0</v>
      </c>
      <c r="L33" s="24"/>
    </row>
    <row r="34" spans="1:12" ht="42" customHeight="1">
      <c r="A34" s="9">
        <v>5</v>
      </c>
      <c r="B34" s="8" t="s">
        <v>69</v>
      </c>
      <c r="C34" s="25">
        <v>201000</v>
      </c>
      <c r="D34" s="6">
        <v>201000</v>
      </c>
      <c r="E34" s="6">
        <v>201000</v>
      </c>
      <c r="F34" s="6">
        <v>25580</v>
      </c>
      <c r="G34" s="6">
        <f t="shared" si="2"/>
        <v>12.726368159203979</v>
      </c>
      <c r="H34" s="6">
        <f t="shared" si="3"/>
        <v>12.726368159203979</v>
      </c>
      <c r="I34" s="6">
        <v>25580</v>
      </c>
      <c r="J34" s="6">
        <v>12.726368159203981</v>
      </c>
      <c r="K34" s="6">
        <v>12.726368159203981</v>
      </c>
      <c r="L34" s="24"/>
    </row>
    <row r="35" spans="1:12" ht="22.5" customHeight="1">
      <c r="A35" s="9">
        <v>6</v>
      </c>
      <c r="B35" s="8" t="s">
        <v>68</v>
      </c>
      <c r="C35" s="25">
        <v>23000</v>
      </c>
      <c r="D35" s="6">
        <v>23000</v>
      </c>
      <c r="E35" s="6">
        <v>23000</v>
      </c>
      <c r="F35" s="6">
        <v>0</v>
      </c>
      <c r="G35" s="6">
        <f t="shared" si="2"/>
        <v>0</v>
      </c>
      <c r="H35" s="6">
        <f t="shared" si="3"/>
        <v>0</v>
      </c>
      <c r="I35" s="6">
        <v>0</v>
      </c>
      <c r="J35" s="6">
        <v>0</v>
      </c>
      <c r="K35" s="6">
        <v>0</v>
      </c>
      <c r="L35" s="24"/>
    </row>
    <row r="36" spans="1:12" ht="22.5" customHeight="1">
      <c r="A36" s="9">
        <v>7</v>
      </c>
      <c r="B36" s="8" t="s">
        <v>67</v>
      </c>
      <c r="C36" s="25">
        <v>14000</v>
      </c>
      <c r="D36" s="6">
        <v>14000</v>
      </c>
      <c r="E36" s="6">
        <v>14000</v>
      </c>
      <c r="F36" s="6">
        <v>0</v>
      </c>
      <c r="G36" s="6">
        <f t="shared" si="2"/>
        <v>0</v>
      </c>
      <c r="H36" s="6">
        <f t="shared" si="3"/>
        <v>0</v>
      </c>
      <c r="I36" s="6">
        <v>0</v>
      </c>
      <c r="J36" s="6">
        <v>0</v>
      </c>
      <c r="K36" s="6">
        <v>0</v>
      </c>
      <c r="L36" s="24"/>
    </row>
    <row r="37" spans="1:12" ht="22.5" customHeight="1">
      <c r="A37" s="9">
        <v>8</v>
      </c>
      <c r="B37" s="8" t="s">
        <v>66</v>
      </c>
      <c r="C37" s="25">
        <v>14000</v>
      </c>
      <c r="D37" s="6">
        <v>14000</v>
      </c>
      <c r="E37" s="6">
        <v>14000</v>
      </c>
      <c r="F37" s="6">
        <v>9000</v>
      </c>
      <c r="G37" s="6">
        <f t="shared" si="2"/>
        <v>64.285714285714292</v>
      </c>
      <c r="H37" s="6">
        <f t="shared" si="3"/>
        <v>64.285714285714292</v>
      </c>
      <c r="I37" s="6">
        <v>9000</v>
      </c>
      <c r="J37" s="6">
        <v>64.285714285714278</v>
      </c>
      <c r="K37" s="6">
        <v>64.285714285714278</v>
      </c>
      <c r="L37" s="24"/>
    </row>
    <row r="38" spans="1:12" ht="22.5" customHeight="1">
      <c r="A38" s="9">
        <v>9</v>
      </c>
      <c r="B38" s="8" t="s">
        <v>65</v>
      </c>
      <c r="C38" s="25">
        <v>0</v>
      </c>
      <c r="D38" s="6">
        <v>0</v>
      </c>
      <c r="E38" s="6"/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24"/>
    </row>
    <row r="39" spans="1:12" ht="22.5" customHeight="1">
      <c r="A39" s="9">
        <v>10</v>
      </c>
      <c r="B39" s="8" t="s">
        <v>64</v>
      </c>
      <c r="C39" s="25">
        <v>23000</v>
      </c>
      <c r="D39" s="6">
        <v>23000</v>
      </c>
      <c r="E39" s="6">
        <v>23000</v>
      </c>
      <c r="F39" s="6">
        <v>0</v>
      </c>
      <c r="G39" s="6">
        <f>F39/C39*100</f>
        <v>0</v>
      </c>
      <c r="H39" s="6">
        <f>F39/D39*100</f>
        <v>0</v>
      </c>
      <c r="I39" s="6">
        <v>0</v>
      </c>
      <c r="J39" s="6">
        <v>0</v>
      </c>
      <c r="K39" s="6">
        <v>0</v>
      </c>
      <c r="L39" s="24"/>
    </row>
    <row r="40" spans="1:12" ht="22.5" customHeight="1">
      <c r="A40" s="9">
        <v>11</v>
      </c>
      <c r="B40" s="8" t="s">
        <v>63</v>
      </c>
      <c r="C40" s="25">
        <v>29000</v>
      </c>
      <c r="D40" s="6">
        <v>29000</v>
      </c>
      <c r="E40" s="6">
        <v>29000</v>
      </c>
      <c r="F40" s="6">
        <v>0</v>
      </c>
      <c r="G40" s="6">
        <f>F40/C40*100</f>
        <v>0</v>
      </c>
      <c r="H40" s="6">
        <f>F40/D40*100</f>
        <v>0</v>
      </c>
      <c r="I40" s="6">
        <v>0</v>
      </c>
      <c r="J40" s="6">
        <v>0</v>
      </c>
      <c r="K40" s="6">
        <v>0</v>
      </c>
      <c r="L40" s="24"/>
    </row>
    <row r="41" spans="1:12" ht="22.5" customHeight="1">
      <c r="A41" s="9">
        <v>12</v>
      </c>
      <c r="B41" s="8" t="s">
        <v>62</v>
      </c>
      <c r="C41" s="25">
        <v>0</v>
      </c>
      <c r="D41" s="6">
        <v>0</v>
      </c>
      <c r="E41" s="6"/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24"/>
    </row>
    <row r="42" spans="1:12" ht="22.5" customHeight="1">
      <c r="A42" s="9">
        <v>13</v>
      </c>
      <c r="B42" s="8" t="s">
        <v>61</v>
      </c>
      <c r="C42" s="25">
        <v>0</v>
      </c>
      <c r="D42" s="6">
        <v>0</v>
      </c>
      <c r="E42" s="6"/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24"/>
    </row>
    <row r="43" spans="1:12" ht="22.5" customHeight="1">
      <c r="A43" s="9">
        <v>14</v>
      </c>
      <c r="B43" s="8" t="s">
        <v>60</v>
      </c>
      <c r="C43" s="25">
        <v>23000</v>
      </c>
      <c r="D43" s="6">
        <v>23000</v>
      </c>
      <c r="E43" s="6">
        <v>23000</v>
      </c>
      <c r="F43" s="6">
        <v>0</v>
      </c>
      <c r="G43" s="6">
        <f>F43/C43*100</f>
        <v>0</v>
      </c>
      <c r="H43" s="6">
        <f>F43/D43*100</f>
        <v>0</v>
      </c>
      <c r="I43" s="6">
        <v>0</v>
      </c>
      <c r="J43" s="6">
        <v>0</v>
      </c>
      <c r="K43" s="6">
        <v>0</v>
      </c>
      <c r="L43" s="24"/>
    </row>
    <row r="44" spans="1:12" ht="22.5" customHeight="1">
      <c r="A44" s="9">
        <v>15</v>
      </c>
      <c r="B44" s="8" t="s">
        <v>59</v>
      </c>
      <c r="C44" s="25">
        <v>18500</v>
      </c>
      <c r="D44" s="6">
        <v>18500</v>
      </c>
      <c r="E44" s="6">
        <v>18500</v>
      </c>
      <c r="F44" s="6">
        <v>0</v>
      </c>
      <c r="G44" s="6">
        <f>F44/C44*100</f>
        <v>0</v>
      </c>
      <c r="H44" s="6">
        <f>F44/D44*100</f>
        <v>0</v>
      </c>
      <c r="I44" s="6">
        <v>0</v>
      </c>
      <c r="J44" s="6">
        <v>0</v>
      </c>
      <c r="K44" s="6">
        <v>0</v>
      </c>
      <c r="L44" s="24"/>
    </row>
    <row r="45" spans="1:12" ht="22.5" customHeight="1">
      <c r="A45" s="9">
        <v>16</v>
      </c>
      <c r="B45" s="8" t="s">
        <v>58</v>
      </c>
      <c r="C45" s="25">
        <v>0</v>
      </c>
      <c r="D45" s="6">
        <v>0</v>
      </c>
      <c r="E45" s="6"/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24"/>
    </row>
    <row r="46" spans="1:12" ht="22.5" customHeight="1">
      <c r="A46" s="9">
        <v>17</v>
      </c>
      <c r="B46" s="8" t="s">
        <v>57</v>
      </c>
      <c r="C46" s="25">
        <v>14000</v>
      </c>
      <c r="D46" s="6">
        <v>14000</v>
      </c>
      <c r="E46" s="6">
        <v>14000</v>
      </c>
      <c r="F46" s="6">
        <v>3720</v>
      </c>
      <c r="G46" s="6">
        <f>F46/C46*100</f>
        <v>26.571428571428573</v>
      </c>
      <c r="H46" s="6">
        <f>F46/D46*100</f>
        <v>26.571428571428573</v>
      </c>
      <c r="I46" s="6">
        <v>3720</v>
      </c>
      <c r="J46" s="6">
        <v>26.571428571428569</v>
      </c>
      <c r="K46" s="6">
        <v>26.571428571428569</v>
      </c>
      <c r="L46" s="24"/>
    </row>
    <row r="47" spans="1:12" ht="42" customHeight="1">
      <c r="A47" s="9">
        <v>18</v>
      </c>
      <c r="B47" s="8" t="s">
        <v>56</v>
      </c>
      <c r="C47" s="25">
        <v>152300</v>
      </c>
      <c r="D47" s="6">
        <v>152300</v>
      </c>
      <c r="E47" s="6">
        <v>109200</v>
      </c>
      <c r="F47" s="6">
        <v>588</v>
      </c>
      <c r="G47" s="6">
        <f>F47/C47*100</f>
        <v>0.38608010505581092</v>
      </c>
      <c r="H47" s="6">
        <f>F47/D47*100</f>
        <v>0.38608010505581092</v>
      </c>
      <c r="I47" s="6">
        <v>588</v>
      </c>
      <c r="J47" s="6">
        <v>0.38608010505581092</v>
      </c>
      <c r="K47" s="6">
        <v>0.53846153846153855</v>
      </c>
      <c r="L47" s="24"/>
    </row>
    <row r="48" spans="1:12" ht="22.5" customHeight="1">
      <c r="A48" s="9">
        <v>19</v>
      </c>
      <c r="B48" s="8" t="s">
        <v>55</v>
      </c>
      <c r="C48" s="25">
        <v>23000</v>
      </c>
      <c r="D48" s="6">
        <v>23000</v>
      </c>
      <c r="E48" s="6">
        <v>23000</v>
      </c>
      <c r="F48" s="6">
        <v>0</v>
      </c>
      <c r="G48" s="6">
        <f>F48/C48*100</f>
        <v>0</v>
      </c>
      <c r="H48" s="6">
        <f>F48/D48*100</f>
        <v>0</v>
      </c>
      <c r="I48" s="6">
        <v>0</v>
      </c>
      <c r="J48" s="6">
        <v>0</v>
      </c>
      <c r="K48" s="6">
        <v>0</v>
      </c>
      <c r="L48" s="24"/>
    </row>
    <row r="49" spans="1:12" ht="22.5" customHeight="1">
      <c r="A49" s="9">
        <v>20</v>
      </c>
      <c r="B49" s="8" t="s">
        <v>54</v>
      </c>
      <c r="C49" s="25">
        <v>0</v>
      </c>
      <c r="D49" s="6">
        <v>0</v>
      </c>
      <c r="E49" s="6"/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24"/>
    </row>
    <row r="50" spans="1:12" ht="42" customHeight="1">
      <c r="A50" s="81" t="s">
        <v>53</v>
      </c>
      <c r="B50" s="82"/>
      <c r="C50" s="15">
        <v>834400</v>
      </c>
      <c r="D50" s="15">
        <v>834400</v>
      </c>
      <c r="E50" s="15">
        <v>749500</v>
      </c>
      <c r="F50" s="15">
        <f>SUM(F51:F73)</f>
        <v>142898</v>
      </c>
      <c r="G50" s="15">
        <f>F50/C50*100</f>
        <v>17.125838926174495</v>
      </c>
      <c r="H50" s="15">
        <f>F50/D50*100</f>
        <v>17.125838926174495</v>
      </c>
      <c r="I50" s="15">
        <v>156398</v>
      </c>
      <c r="J50" s="15">
        <v>18.743767976989453</v>
      </c>
      <c r="K50" s="15">
        <v>20.866977985323548</v>
      </c>
      <c r="L50" s="15" t="s">
        <v>15</v>
      </c>
    </row>
    <row r="51" spans="1:12" ht="22.5" customHeight="1">
      <c r="A51" s="9">
        <v>1</v>
      </c>
      <c r="B51" s="8" t="s">
        <v>52</v>
      </c>
      <c r="C51" s="25">
        <v>0</v>
      </c>
      <c r="D51" s="6">
        <v>0</v>
      </c>
      <c r="E51" s="6"/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24"/>
    </row>
    <row r="52" spans="1:12" ht="22.5" customHeight="1">
      <c r="A52" s="9">
        <v>2</v>
      </c>
      <c r="B52" s="8" t="s">
        <v>51</v>
      </c>
      <c r="C52" s="25">
        <v>27500</v>
      </c>
      <c r="D52" s="6">
        <v>27500</v>
      </c>
      <c r="E52" s="6">
        <v>27500</v>
      </c>
      <c r="F52" s="6">
        <v>5000</v>
      </c>
      <c r="G52" s="6">
        <f>F52/C52*100</f>
        <v>18.181818181818183</v>
      </c>
      <c r="H52" s="6">
        <f>F52/D52*100</f>
        <v>18.181818181818183</v>
      </c>
      <c r="I52" s="6">
        <v>5000</v>
      </c>
      <c r="J52" s="6">
        <v>18.181818181818183</v>
      </c>
      <c r="K52" s="6">
        <v>18.181818181818183</v>
      </c>
      <c r="L52" s="24"/>
    </row>
    <row r="53" spans="1:12" ht="22.5" customHeight="1">
      <c r="A53" s="9">
        <v>3</v>
      </c>
      <c r="B53" s="8" t="s">
        <v>50</v>
      </c>
      <c r="C53" s="25">
        <v>0</v>
      </c>
      <c r="D53" s="6">
        <v>0</v>
      </c>
      <c r="E53" s="6"/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24"/>
    </row>
    <row r="54" spans="1:12" ht="42" customHeight="1">
      <c r="A54" s="9">
        <v>4</v>
      </c>
      <c r="B54" s="8" t="s">
        <v>49</v>
      </c>
      <c r="C54" s="25">
        <v>179800</v>
      </c>
      <c r="D54" s="6">
        <v>179800</v>
      </c>
      <c r="E54" s="6">
        <v>179800</v>
      </c>
      <c r="F54" s="6">
        <v>20310</v>
      </c>
      <c r="G54" s="6">
        <f>F54/C54*100</f>
        <v>11.295884315906562</v>
      </c>
      <c r="H54" s="6">
        <f>F54/D54*100</f>
        <v>11.295884315906562</v>
      </c>
      <c r="I54" s="6">
        <v>20310</v>
      </c>
      <c r="J54" s="6">
        <v>11.295884315906562</v>
      </c>
      <c r="K54" s="6">
        <v>11.295884315906562</v>
      </c>
      <c r="L54" s="24"/>
    </row>
    <row r="55" spans="1:12" ht="22.5" customHeight="1">
      <c r="A55" s="9">
        <v>5</v>
      </c>
      <c r="B55" s="8" t="s">
        <v>48</v>
      </c>
      <c r="C55" s="25">
        <v>0</v>
      </c>
      <c r="D55" s="6">
        <v>0</v>
      </c>
      <c r="E55" s="6"/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24"/>
    </row>
    <row r="56" spans="1:12" ht="22.5" customHeight="1">
      <c r="A56" s="9">
        <v>6</v>
      </c>
      <c r="B56" s="8" t="s">
        <v>47</v>
      </c>
      <c r="C56" s="25">
        <v>18500</v>
      </c>
      <c r="D56" s="6">
        <v>18500</v>
      </c>
      <c r="E56" s="6">
        <v>18500</v>
      </c>
      <c r="F56" s="6">
        <v>15080</v>
      </c>
      <c r="G56" s="6">
        <f>F56/C56*100</f>
        <v>81.513513513513516</v>
      </c>
      <c r="H56" s="6">
        <f>F56/D56*100</f>
        <v>81.513513513513516</v>
      </c>
      <c r="I56" s="6">
        <v>15080</v>
      </c>
      <c r="J56" s="6">
        <v>81.513513513513516</v>
      </c>
      <c r="K56" s="6">
        <v>81.513513513513516</v>
      </c>
      <c r="L56" s="24"/>
    </row>
    <row r="57" spans="1:12" ht="42" customHeight="1">
      <c r="A57" s="9">
        <v>7</v>
      </c>
      <c r="B57" s="8" t="s">
        <v>46</v>
      </c>
      <c r="C57" s="25">
        <v>135100</v>
      </c>
      <c r="D57" s="6">
        <v>135100</v>
      </c>
      <c r="E57" s="6">
        <v>96200</v>
      </c>
      <c r="F57" s="6">
        <v>29643</v>
      </c>
      <c r="G57" s="6">
        <f>F57/C57*100</f>
        <v>21.941524796447077</v>
      </c>
      <c r="H57" s="6">
        <f>F57/D57*100</f>
        <v>21.941524796447077</v>
      </c>
      <c r="I57" s="6">
        <v>43143</v>
      </c>
      <c r="J57" s="6">
        <v>31.934122871946705</v>
      </c>
      <c r="K57" s="6">
        <v>44.847193347193347</v>
      </c>
      <c r="L57" s="24"/>
    </row>
    <row r="58" spans="1:12" ht="22.5" customHeight="1">
      <c r="A58" s="9">
        <v>8</v>
      </c>
      <c r="B58" s="8" t="s">
        <v>45</v>
      </c>
      <c r="C58" s="25">
        <v>14000</v>
      </c>
      <c r="D58" s="6">
        <v>14000</v>
      </c>
      <c r="E58" s="6">
        <v>14000</v>
      </c>
      <c r="F58" s="6">
        <v>0</v>
      </c>
      <c r="G58" s="6">
        <f>F58/C58*100</f>
        <v>0</v>
      </c>
      <c r="H58" s="6">
        <f>F58/D58*100</f>
        <v>0</v>
      </c>
      <c r="I58" s="6">
        <v>0</v>
      </c>
      <c r="J58" s="6">
        <v>0</v>
      </c>
      <c r="K58" s="6">
        <v>0</v>
      </c>
      <c r="L58" s="24"/>
    </row>
    <row r="59" spans="1:12" ht="42" customHeight="1">
      <c r="A59" s="9">
        <v>9</v>
      </c>
      <c r="B59" s="8" t="s">
        <v>44</v>
      </c>
      <c r="C59" s="25">
        <v>174800</v>
      </c>
      <c r="D59" s="6">
        <v>174800</v>
      </c>
      <c r="E59" s="6">
        <v>174800</v>
      </c>
      <c r="F59" s="6">
        <v>30765</v>
      </c>
      <c r="G59" s="6">
        <f>F59/C59*100</f>
        <v>17.600114416475972</v>
      </c>
      <c r="H59" s="6">
        <f>F59/D59*100</f>
        <v>17.600114416475972</v>
      </c>
      <c r="I59" s="6">
        <v>30765</v>
      </c>
      <c r="J59" s="6">
        <v>17.600114416475972</v>
      </c>
      <c r="K59" s="6">
        <v>17.600114416475972</v>
      </c>
      <c r="L59" s="24"/>
    </row>
    <row r="60" spans="1:12" ht="22.5" customHeight="1">
      <c r="A60" s="9">
        <v>10</v>
      </c>
      <c r="B60" s="8" t="s">
        <v>43</v>
      </c>
      <c r="C60" s="25">
        <v>0</v>
      </c>
      <c r="D60" s="6">
        <v>0</v>
      </c>
      <c r="E60" s="6"/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24"/>
    </row>
    <row r="61" spans="1:12" ht="22.5" customHeight="1">
      <c r="A61" s="9">
        <v>11</v>
      </c>
      <c r="B61" s="8" t="s">
        <v>42</v>
      </c>
      <c r="C61" s="25">
        <v>0</v>
      </c>
      <c r="D61" s="6">
        <v>0</v>
      </c>
      <c r="E61" s="6"/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24"/>
    </row>
    <row r="62" spans="1:12" ht="22.5" customHeight="1">
      <c r="A62" s="9">
        <v>12</v>
      </c>
      <c r="B62" s="8" t="s">
        <v>41</v>
      </c>
      <c r="C62" s="25">
        <v>23000</v>
      </c>
      <c r="D62" s="6">
        <v>23000</v>
      </c>
      <c r="E62" s="6">
        <v>23000</v>
      </c>
      <c r="F62" s="6">
        <v>900</v>
      </c>
      <c r="G62" s="6">
        <f>F62/C62*100</f>
        <v>3.9130434782608701</v>
      </c>
      <c r="H62" s="6">
        <f>F62/D62*100</f>
        <v>3.9130434782608701</v>
      </c>
      <c r="I62" s="6">
        <v>900</v>
      </c>
      <c r="J62" s="6">
        <v>3.9130434782608696</v>
      </c>
      <c r="K62" s="6">
        <v>3.9130434782608696</v>
      </c>
      <c r="L62" s="24"/>
    </row>
    <row r="63" spans="1:12" ht="22.5" customHeight="1">
      <c r="A63" s="9">
        <v>13</v>
      </c>
      <c r="B63" s="8" t="s">
        <v>40</v>
      </c>
      <c r="C63" s="25">
        <v>18500</v>
      </c>
      <c r="D63" s="6">
        <v>18500</v>
      </c>
      <c r="E63" s="6">
        <v>18500</v>
      </c>
      <c r="F63" s="6">
        <v>0</v>
      </c>
      <c r="G63" s="6">
        <f>F63/C63*100</f>
        <v>0</v>
      </c>
      <c r="H63" s="6">
        <f>F63/D63*100</f>
        <v>0</v>
      </c>
      <c r="I63" s="6">
        <v>0</v>
      </c>
      <c r="J63" s="6">
        <v>0</v>
      </c>
      <c r="K63" s="6">
        <v>0</v>
      </c>
      <c r="L63" s="24"/>
    </row>
    <row r="64" spans="1:12" ht="22.5" customHeight="1">
      <c r="A64" s="9">
        <v>14</v>
      </c>
      <c r="B64" s="8" t="s">
        <v>39</v>
      </c>
      <c r="C64" s="25">
        <v>18500</v>
      </c>
      <c r="D64" s="6">
        <v>18500</v>
      </c>
      <c r="E64" s="6">
        <v>18500</v>
      </c>
      <c r="F64" s="6">
        <v>0</v>
      </c>
      <c r="G64" s="6">
        <f>F64/C64*100</f>
        <v>0</v>
      </c>
      <c r="H64" s="6">
        <f>F64/D64*100</f>
        <v>0</v>
      </c>
      <c r="I64" s="6">
        <v>0</v>
      </c>
      <c r="J64" s="6">
        <v>0</v>
      </c>
      <c r="K64" s="6">
        <v>0</v>
      </c>
      <c r="L64" s="24"/>
    </row>
    <row r="65" spans="1:12" ht="22.5" customHeight="1">
      <c r="A65" s="9">
        <v>15</v>
      </c>
      <c r="B65" s="8" t="s">
        <v>38</v>
      </c>
      <c r="C65" s="25">
        <v>0</v>
      </c>
      <c r="D65" s="6">
        <v>0</v>
      </c>
      <c r="E65" s="6"/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24"/>
    </row>
    <row r="66" spans="1:12" ht="22.5" customHeight="1">
      <c r="A66" s="9">
        <v>16</v>
      </c>
      <c r="B66" s="8" t="s">
        <v>37</v>
      </c>
      <c r="C66" s="25">
        <v>29300</v>
      </c>
      <c r="D66" s="6">
        <v>29300</v>
      </c>
      <c r="E66" s="6">
        <v>29300</v>
      </c>
      <c r="F66" s="6">
        <v>0</v>
      </c>
      <c r="G66" s="6">
        <f>F66/C66*100</f>
        <v>0</v>
      </c>
      <c r="H66" s="6">
        <f>F66/D66*100</f>
        <v>0</v>
      </c>
      <c r="I66" s="6">
        <v>0</v>
      </c>
      <c r="J66" s="6">
        <v>0</v>
      </c>
      <c r="K66" s="6">
        <v>0</v>
      </c>
      <c r="L66" s="24"/>
    </row>
    <row r="67" spans="1:12" ht="42" customHeight="1">
      <c r="A67" s="9">
        <v>17</v>
      </c>
      <c r="B67" s="8" t="s">
        <v>36</v>
      </c>
      <c r="C67" s="25">
        <v>162900</v>
      </c>
      <c r="D67" s="6">
        <v>162900</v>
      </c>
      <c r="E67" s="6">
        <v>116900</v>
      </c>
      <c r="F67" s="6">
        <v>39660</v>
      </c>
      <c r="G67" s="6">
        <f>F67/C67*100</f>
        <v>24.346224677716393</v>
      </c>
      <c r="H67" s="6">
        <f>F67/D67*100</f>
        <v>24.346224677716393</v>
      </c>
      <c r="I67" s="6">
        <v>39660</v>
      </c>
      <c r="J67" s="6">
        <v>24.346224677716393</v>
      </c>
      <c r="K67" s="6">
        <v>33.92643284858854</v>
      </c>
      <c r="L67" s="24"/>
    </row>
    <row r="68" spans="1:12" ht="22.5" customHeight="1">
      <c r="A68" s="9">
        <v>18</v>
      </c>
      <c r="B68" s="8" t="s">
        <v>35</v>
      </c>
      <c r="C68" s="25">
        <v>18500</v>
      </c>
      <c r="D68" s="6">
        <v>18500</v>
      </c>
      <c r="E68" s="6">
        <v>18500</v>
      </c>
      <c r="F68" s="6">
        <v>560</v>
      </c>
      <c r="G68" s="6">
        <f>F68/C68*100</f>
        <v>3.0270270270270272</v>
      </c>
      <c r="H68" s="6">
        <f>F68/D68*100</f>
        <v>3.0270270270270272</v>
      </c>
      <c r="I68" s="6">
        <v>560</v>
      </c>
      <c r="J68" s="6">
        <v>3.0270270270270272</v>
      </c>
      <c r="K68" s="6">
        <v>3.0270270270270272</v>
      </c>
      <c r="L68" s="24"/>
    </row>
    <row r="69" spans="1:12" ht="22.5" customHeight="1">
      <c r="A69" s="9">
        <v>19</v>
      </c>
      <c r="B69" s="8" t="s">
        <v>34</v>
      </c>
      <c r="C69" s="25">
        <v>14000</v>
      </c>
      <c r="D69" s="6">
        <v>14000</v>
      </c>
      <c r="E69" s="6">
        <v>14000</v>
      </c>
      <c r="F69" s="6">
        <v>980</v>
      </c>
      <c r="G69" s="6">
        <f>F69/C69*100</f>
        <v>7.0000000000000009</v>
      </c>
      <c r="H69" s="6">
        <f>F69/D69*100</f>
        <v>7.0000000000000009</v>
      </c>
      <c r="I69" s="6">
        <v>980</v>
      </c>
      <c r="J69" s="6">
        <v>7</v>
      </c>
      <c r="K69" s="6">
        <v>7</v>
      </c>
      <c r="L69" s="24"/>
    </row>
    <row r="70" spans="1:12" ht="22.5" customHeight="1">
      <c r="A70" s="9">
        <v>20</v>
      </c>
      <c r="B70" s="8" t="s">
        <v>111</v>
      </c>
      <c r="C70" s="25">
        <v>0</v>
      </c>
      <c r="D70" s="6">
        <v>0</v>
      </c>
      <c r="E70" s="6"/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24"/>
    </row>
    <row r="71" spans="1:12" ht="22.5" customHeight="1">
      <c r="A71" s="9">
        <v>21</v>
      </c>
      <c r="B71" s="8" t="s">
        <v>110</v>
      </c>
      <c r="C71" s="25">
        <v>0</v>
      </c>
      <c r="D71" s="6">
        <v>0</v>
      </c>
      <c r="E71" s="6"/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24"/>
    </row>
    <row r="72" spans="1:12" ht="22.5" customHeight="1">
      <c r="A72" s="9">
        <v>22</v>
      </c>
      <c r="B72" s="8" t="s">
        <v>33</v>
      </c>
      <c r="C72" s="25">
        <v>0</v>
      </c>
      <c r="D72" s="6">
        <v>0</v>
      </c>
      <c r="E72" s="6"/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24"/>
    </row>
    <row r="73" spans="1:12" ht="22.5" customHeight="1">
      <c r="A73" s="9">
        <v>23</v>
      </c>
      <c r="B73" s="8" t="s">
        <v>32</v>
      </c>
      <c r="C73" s="25">
        <v>0</v>
      </c>
      <c r="D73" s="6">
        <v>0</v>
      </c>
      <c r="E73" s="6"/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24"/>
    </row>
    <row r="74" spans="1:12" ht="42" customHeight="1">
      <c r="A74" s="81" t="s">
        <v>31</v>
      </c>
      <c r="B74" s="82"/>
      <c r="C74" s="15">
        <v>794500</v>
      </c>
      <c r="D74" s="15">
        <v>794500</v>
      </c>
      <c r="E74" s="15">
        <v>587300</v>
      </c>
      <c r="F74" s="15">
        <f>SUM(F75:F88)</f>
        <v>109051.29000000001</v>
      </c>
      <c r="G74" s="15">
        <f>F74/C74*100</f>
        <v>13.725775959723096</v>
      </c>
      <c r="H74" s="15">
        <f>F74/D74*100</f>
        <v>13.725775959723096</v>
      </c>
      <c r="I74" s="15">
        <v>109051.29</v>
      </c>
      <c r="J74" s="15">
        <v>13.725775959723096</v>
      </c>
      <c r="K74" s="15">
        <v>18.568242806061637</v>
      </c>
      <c r="L74" s="15" t="s">
        <v>15</v>
      </c>
    </row>
    <row r="75" spans="1:12" ht="22.5" customHeight="1">
      <c r="A75" s="9">
        <v>1</v>
      </c>
      <c r="B75" s="8" t="s">
        <v>30</v>
      </c>
      <c r="C75" s="25">
        <v>23000</v>
      </c>
      <c r="D75" s="6">
        <v>23000</v>
      </c>
      <c r="E75" s="6">
        <v>23000</v>
      </c>
      <c r="F75" s="6">
        <v>0</v>
      </c>
      <c r="G75" s="6">
        <f>F75/C75*100</f>
        <v>0</v>
      </c>
      <c r="H75" s="6">
        <f>F75/D75*100</f>
        <v>0</v>
      </c>
      <c r="I75" s="6">
        <v>0</v>
      </c>
      <c r="J75" s="6">
        <v>0</v>
      </c>
      <c r="K75" s="6">
        <v>0</v>
      </c>
      <c r="L75" s="24"/>
    </row>
    <row r="76" spans="1:12" ht="22.5" customHeight="1">
      <c r="A76" s="9">
        <v>2</v>
      </c>
      <c r="B76" s="8" t="s">
        <v>29</v>
      </c>
      <c r="C76" s="25">
        <v>0</v>
      </c>
      <c r="D76" s="6">
        <v>0</v>
      </c>
      <c r="E76" s="6"/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24"/>
    </row>
    <row r="77" spans="1:12" ht="42" customHeight="1">
      <c r="A77" s="9">
        <v>3</v>
      </c>
      <c r="B77" s="8" t="s">
        <v>28</v>
      </c>
      <c r="C77" s="25">
        <v>146400</v>
      </c>
      <c r="D77" s="6">
        <v>146400</v>
      </c>
      <c r="E77" s="6">
        <v>103700</v>
      </c>
      <c r="F77" s="6">
        <v>14590</v>
      </c>
      <c r="G77" s="6">
        <f>F77/C77*100</f>
        <v>9.9658469945355197</v>
      </c>
      <c r="H77" s="6">
        <f>F77/D77*100</f>
        <v>9.9658469945355197</v>
      </c>
      <c r="I77" s="6">
        <v>14590</v>
      </c>
      <c r="J77" s="6">
        <v>9.9658469945355197</v>
      </c>
      <c r="K77" s="6">
        <v>14.069431051108969</v>
      </c>
      <c r="L77" s="24"/>
    </row>
    <row r="78" spans="1:12" ht="22.5" customHeight="1">
      <c r="A78" s="9">
        <v>4</v>
      </c>
      <c r="B78" s="8" t="s">
        <v>27</v>
      </c>
      <c r="C78" s="25">
        <v>0</v>
      </c>
      <c r="D78" s="6">
        <v>0</v>
      </c>
      <c r="E78" s="6"/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24"/>
    </row>
    <row r="79" spans="1:12" ht="22.5" customHeight="1">
      <c r="A79" s="9">
        <v>5</v>
      </c>
      <c r="B79" s="8" t="s">
        <v>26</v>
      </c>
      <c r="C79" s="25">
        <v>35000</v>
      </c>
      <c r="D79" s="6">
        <v>35000</v>
      </c>
      <c r="E79" s="6">
        <v>35000</v>
      </c>
      <c r="F79" s="6">
        <v>8000</v>
      </c>
      <c r="G79" s="6">
        <f>F79/C79*100</f>
        <v>22.857142857142858</v>
      </c>
      <c r="H79" s="6">
        <f>F79/D79*100</f>
        <v>22.857142857142858</v>
      </c>
      <c r="I79" s="6">
        <v>8000</v>
      </c>
      <c r="J79" s="6">
        <v>22.857142857142858</v>
      </c>
      <c r="K79" s="6">
        <v>22.857142857142858</v>
      </c>
      <c r="L79" s="24"/>
    </row>
    <row r="80" spans="1:12" ht="22.5" customHeight="1">
      <c r="A80" s="9">
        <v>6</v>
      </c>
      <c r="B80" s="8" t="s">
        <v>25</v>
      </c>
      <c r="C80" s="25">
        <v>0</v>
      </c>
      <c r="D80" s="6">
        <v>0</v>
      </c>
      <c r="E80" s="6"/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24"/>
    </row>
    <row r="81" spans="1:12" ht="22.5" customHeight="1">
      <c r="A81" s="9">
        <v>7</v>
      </c>
      <c r="B81" s="8" t="s">
        <v>24</v>
      </c>
      <c r="C81" s="25">
        <v>23000</v>
      </c>
      <c r="D81" s="6">
        <v>23000</v>
      </c>
      <c r="E81" s="6">
        <v>23000</v>
      </c>
      <c r="F81" s="6">
        <v>4500</v>
      </c>
      <c r="G81" s="6">
        <f>F81/C81*100</f>
        <v>19.565217391304348</v>
      </c>
      <c r="H81" s="6">
        <f>F81/D81*100</f>
        <v>19.565217391304348</v>
      </c>
      <c r="I81" s="6">
        <v>4500</v>
      </c>
      <c r="J81" s="6">
        <v>19.565217391304348</v>
      </c>
      <c r="K81" s="6">
        <v>19.565217391304348</v>
      </c>
      <c r="L81" s="24"/>
    </row>
    <row r="82" spans="1:12" ht="22.5" customHeight="1">
      <c r="A82" s="9">
        <v>8</v>
      </c>
      <c r="B82" s="8" t="s">
        <v>23</v>
      </c>
      <c r="C82" s="25">
        <v>0</v>
      </c>
      <c r="D82" s="6">
        <v>0</v>
      </c>
      <c r="E82" s="6"/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24"/>
    </row>
    <row r="83" spans="1:12" ht="42" customHeight="1">
      <c r="A83" s="9">
        <v>9</v>
      </c>
      <c r="B83" s="8" t="s">
        <v>22</v>
      </c>
      <c r="C83" s="25">
        <v>251300</v>
      </c>
      <c r="D83" s="6">
        <v>251300</v>
      </c>
      <c r="E83" s="6">
        <v>172200</v>
      </c>
      <c r="F83" s="6">
        <v>38341.29</v>
      </c>
      <c r="G83" s="6">
        <f>F83/C83*100</f>
        <v>15.257178670911262</v>
      </c>
      <c r="H83" s="6">
        <f>F83/D83*100</f>
        <v>15.257178670911262</v>
      </c>
      <c r="I83" s="6">
        <v>38341.29</v>
      </c>
      <c r="J83" s="6">
        <v>15.257178670911262</v>
      </c>
      <c r="K83" s="6">
        <v>22.265557491289197</v>
      </c>
      <c r="L83" s="24"/>
    </row>
    <row r="84" spans="1:12" ht="22.5" customHeight="1">
      <c r="A84" s="9">
        <v>10</v>
      </c>
      <c r="B84" s="8" t="s">
        <v>21</v>
      </c>
      <c r="C84" s="25">
        <v>0</v>
      </c>
      <c r="D84" s="6">
        <v>0</v>
      </c>
      <c r="E84" s="6"/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24"/>
    </row>
    <row r="85" spans="1:12" ht="22.5" customHeight="1">
      <c r="A85" s="9">
        <v>11</v>
      </c>
      <c r="B85" s="8" t="s">
        <v>20</v>
      </c>
      <c r="C85" s="25">
        <v>23000</v>
      </c>
      <c r="D85" s="6">
        <v>23000</v>
      </c>
      <c r="E85" s="6">
        <v>23000</v>
      </c>
      <c r="F85" s="6">
        <v>0</v>
      </c>
      <c r="G85" s="6">
        <f>F85/C85*100</f>
        <v>0</v>
      </c>
      <c r="H85" s="6">
        <f>F85/D85*100</f>
        <v>0</v>
      </c>
      <c r="I85" s="6">
        <v>0</v>
      </c>
      <c r="J85" s="6">
        <v>0</v>
      </c>
      <c r="K85" s="6">
        <v>0</v>
      </c>
      <c r="L85" s="24"/>
    </row>
    <row r="86" spans="1:12" ht="42" customHeight="1">
      <c r="A86" s="9">
        <v>12</v>
      </c>
      <c r="B86" s="8" t="s">
        <v>19</v>
      </c>
      <c r="C86" s="25">
        <v>141900</v>
      </c>
      <c r="D86" s="6">
        <v>141900</v>
      </c>
      <c r="E86" s="6">
        <v>99200</v>
      </c>
      <c r="F86" s="6">
        <v>37960</v>
      </c>
      <c r="G86" s="6">
        <f>F86/C86*100</f>
        <v>26.751233262861167</v>
      </c>
      <c r="H86" s="6">
        <f>F86/D86*100</f>
        <v>26.751233262861167</v>
      </c>
      <c r="I86" s="6">
        <v>37960</v>
      </c>
      <c r="J86" s="6">
        <v>26.751233262861167</v>
      </c>
      <c r="K86" s="6">
        <v>38.266129032258064</v>
      </c>
      <c r="L86" s="24"/>
    </row>
    <row r="87" spans="1:12" ht="42" customHeight="1">
      <c r="A87" s="9">
        <v>13</v>
      </c>
      <c r="B87" s="8" t="s">
        <v>18</v>
      </c>
      <c r="C87" s="25">
        <v>150900</v>
      </c>
      <c r="D87" s="6">
        <v>150900</v>
      </c>
      <c r="E87" s="6">
        <v>108200</v>
      </c>
      <c r="F87" s="6">
        <v>5660</v>
      </c>
      <c r="G87" s="6">
        <f>F87/C87*100</f>
        <v>3.7508283631544073</v>
      </c>
      <c r="H87" s="6">
        <f>F87/D87*100</f>
        <v>3.7508283631544073</v>
      </c>
      <c r="I87" s="6">
        <v>5660</v>
      </c>
      <c r="J87" s="6">
        <v>3.7508283631544073</v>
      </c>
      <c r="K87" s="6">
        <v>5.2310536044362292</v>
      </c>
      <c r="L87" s="24"/>
    </row>
    <row r="88" spans="1:12" ht="22.5" customHeight="1">
      <c r="A88" s="9">
        <v>14</v>
      </c>
      <c r="B88" s="8" t="s">
        <v>17</v>
      </c>
      <c r="C88" s="25">
        <v>0</v>
      </c>
      <c r="D88" s="6">
        <v>0</v>
      </c>
      <c r="E88" s="6"/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24"/>
    </row>
    <row r="89" spans="1:12" ht="42" customHeight="1">
      <c r="A89" s="83" t="s">
        <v>16</v>
      </c>
      <c r="B89" s="84"/>
      <c r="C89" s="3">
        <v>3990500</v>
      </c>
      <c r="D89" s="3">
        <v>3990500</v>
      </c>
      <c r="E89" s="3">
        <v>3231600</v>
      </c>
      <c r="F89" s="3">
        <f>SUM(F90:F104)</f>
        <v>251299.45</v>
      </c>
      <c r="G89" s="3">
        <f>F89/C89*100</f>
        <v>6.2974426763563462</v>
      </c>
      <c r="H89" s="3">
        <f>F89/D89*100</f>
        <v>6.2974426763563462</v>
      </c>
      <c r="I89" s="3">
        <v>251299.45</v>
      </c>
      <c r="J89" s="3">
        <v>6.2974426763563471</v>
      </c>
      <c r="K89" s="3">
        <v>7.7763166852333203</v>
      </c>
      <c r="L89" s="3" t="s">
        <v>15</v>
      </c>
    </row>
    <row r="90" spans="1:12" ht="42" customHeight="1">
      <c r="A90" s="9">
        <v>1</v>
      </c>
      <c r="B90" s="8" t="s">
        <v>14</v>
      </c>
      <c r="C90" s="25">
        <v>0</v>
      </c>
      <c r="D90" s="6">
        <v>0</v>
      </c>
      <c r="E90" s="6"/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24"/>
    </row>
    <row r="91" spans="1:12" ht="22.5" customHeight="1">
      <c r="A91" s="9">
        <v>2</v>
      </c>
      <c r="B91" s="8" t="s">
        <v>13</v>
      </c>
      <c r="C91" s="25">
        <v>0</v>
      </c>
      <c r="D91" s="6">
        <v>0</v>
      </c>
      <c r="E91" s="6"/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24"/>
    </row>
    <row r="92" spans="1:12" ht="22.5" customHeight="1">
      <c r="A92" s="9">
        <v>3</v>
      </c>
      <c r="B92" s="8" t="s">
        <v>12</v>
      </c>
      <c r="C92" s="25">
        <v>0</v>
      </c>
      <c r="D92" s="6">
        <v>0</v>
      </c>
      <c r="E92" s="6"/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24"/>
    </row>
    <row r="93" spans="1:12" ht="63.75" customHeight="1">
      <c r="A93" s="9">
        <v>4</v>
      </c>
      <c r="B93" s="8" t="s">
        <v>109</v>
      </c>
      <c r="C93" s="25">
        <v>0</v>
      </c>
      <c r="D93" s="6">
        <v>0</v>
      </c>
      <c r="E93" s="6"/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24"/>
    </row>
    <row r="94" spans="1:12" ht="22.5" customHeight="1">
      <c r="A94" s="9">
        <v>5</v>
      </c>
      <c r="B94" s="8" t="s">
        <v>10</v>
      </c>
      <c r="C94" s="25">
        <v>0</v>
      </c>
      <c r="D94" s="6">
        <v>0</v>
      </c>
      <c r="E94" s="6"/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24"/>
    </row>
    <row r="95" spans="1:12" ht="22.5" customHeight="1">
      <c r="A95" s="9">
        <v>6</v>
      </c>
      <c r="B95" s="8" t="s">
        <v>9</v>
      </c>
      <c r="C95" s="25">
        <v>0</v>
      </c>
      <c r="D95" s="6">
        <v>0</v>
      </c>
      <c r="E95" s="6"/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24"/>
    </row>
    <row r="96" spans="1:12" ht="42" customHeight="1">
      <c r="A96" s="9">
        <v>7</v>
      </c>
      <c r="B96" s="8" t="s">
        <v>8</v>
      </c>
      <c r="C96" s="25">
        <v>0</v>
      </c>
      <c r="D96" s="6">
        <v>0</v>
      </c>
      <c r="E96" s="6"/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24"/>
    </row>
    <row r="97" spans="1:12" ht="42" customHeight="1">
      <c r="A97" s="9">
        <v>8</v>
      </c>
      <c r="B97" s="8" t="s">
        <v>7</v>
      </c>
      <c r="C97" s="25">
        <v>0</v>
      </c>
      <c r="D97" s="6">
        <v>0</v>
      </c>
      <c r="E97" s="6"/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24"/>
    </row>
    <row r="98" spans="1:12" ht="42" customHeight="1">
      <c r="A98" s="9">
        <v>9</v>
      </c>
      <c r="B98" s="8" t="s">
        <v>6</v>
      </c>
      <c r="C98" s="25">
        <v>684100</v>
      </c>
      <c r="D98" s="6">
        <v>684100</v>
      </c>
      <c r="E98" s="6">
        <v>684100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24"/>
    </row>
    <row r="99" spans="1:12" ht="22.5" customHeight="1">
      <c r="A99" s="9">
        <v>10</v>
      </c>
      <c r="B99" s="8" t="s">
        <v>5</v>
      </c>
      <c r="C99" s="25">
        <v>0</v>
      </c>
      <c r="D99" s="6">
        <v>0</v>
      </c>
      <c r="E99" s="6"/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24"/>
    </row>
    <row r="100" spans="1:12" ht="42" customHeight="1">
      <c r="A100" s="9">
        <v>11</v>
      </c>
      <c r="B100" s="8" t="s">
        <v>4</v>
      </c>
      <c r="C100" s="25">
        <v>0</v>
      </c>
      <c r="D100" s="6">
        <v>0</v>
      </c>
      <c r="E100" s="6"/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24"/>
    </row>
    <row r="101" spans="1:12" ht="42" customHeight="1">
      <c r="A101" s="9">
        <v>12</v>
      </c>
      <c r="B101" s="8" t="s">
        <v>3</v>
      </c>
      <c r="C101" s="25">
        <v>3306400</v>
      </c>
      <c r="D101" s="6">
        <v>3306400</v>
      </c>
      <c r="E101" s="6">
        <v>2547500</v>
      </c>
      <c r="F101" s="6">
        <v>251299.45</v>
      </c>
      <c r="G101" s="6">
        <f>F101/C101*100</f>
        <v>7.60039468908783</v>
      </c>
      <c r="H101" s="6">
        <f>F101/D101*100</f>
        <v>7.60039468908783</v>
      </c>
      <c r="I101" s="6">
        <v>251299.45</v>
      </c>
      <c r="J101" s="6">
        <v>7.60039468908783</v>
      </c>
      <c r="K101" s="6">
        <v>9.8645515210991164</v>
      </c>
      <c r="L101" s="24"/>
    </row>
    <row r="102" spans="1:12" ht="42" customHeight="1">
      <c r="A102" s="9">
        <v>13</v>
      </c>
      <c r="B102" s="8" t="s">
        <v>108</v>
      </c>
      <c r="C102" s="25">
        <v>0</v>
      </c>
      <c r="D102" s="6">
        <v>0</v>
      </c>
      <c r="E102" s="6"/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24"/>
    </row>
    <row r="103" spans="1:12" ht="63.75" customHeight="1">
      <c r="A103" s="9">
        <v>14</v>
      </c>
      <c r="B103" s="8" t="s">
        <v>107</v>
      </c>
      <c r="C103" s="25">
        <v>0</v>
      </c>
      <c r="D103" s="6">
        <v>0</v>
      </c>
      <c r="E103" s="6"/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24"/>
    </row>
    <row r="104" spans="1:12" ht="42" customHeight="1">
      <c r="A104" s="83" t="s">
        <v>0</v>
      </c>
      <c r="B104" s="84"/>
      <c r="C104" s="23">
        <v>1399500</v>
      </c>
      <c r="D104" s="3">
        <v>1399500</v>
      </c>
      <c r="E104" s="3">
        <v>419600</v>
      </c>
      <c r="F104" s="3">
        <v>0</v>
      </c>
      <c r="G104" s="3">
        <f>F104/C104*100</f>
        <v>0</v>
      </c>
      <c r="H104" s="3">
        <f>F104/D104*100</f>
        <v>0</v>
      </c>
      <c r="I104" s="3">
        <v>0</v>
      </c>
      <c r="J104" s="3">
        <v>0</v>
      </c>
      <c r="K104" s="3">
        <v>0</v>
      </c>
      <c r="L104" s="3" t="s">
        <v>15</v>
      </c>
    </row>
  </sheetData>
  <mergeCells count="20">
    <mergeCell ref="B1:L1"/>
    <mergeCell ref="B2:L2"/>
    <mergeCell ref="B3:L3"/>
    <mergeCell ref="A74:B74"/>
    <mergeCell ref="A89:B89"/>
    <mergeCell ref="A104:B104"/>
    <mergeCell ref="A8:B8"/>
    <mergeCell ref="A9:B9"/>
    <mergeCell ref="A10:B10"/>
    <mergeCell ref="A11:B11"/>
    <mergeCell ref="A29:B29"/>
    <mergeCell ref="A50:B50"/>
    <mergeCell ref="A4:B7"/>
    <mergeCell ref="C4:K4"/>
    <mergeCell ref="L4:L7"/>
    <mergeCell ref="C5:D5"/>
    <mergeCell ref="E5:E6"/>
    <mergeCell ref="F5:K5"/>
    <mergeCell ref="F6:H6"/>
    <mergeCell ref="I6:K6"/>
  </mergeCells>
  <printOptions horizontalCentered="1"/>
  <pageMargins left="0.39370078740157483" right="0.39370078740157483" top="0.78740157480314965" bottom="0.78740157480314965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FA394-B368-4144-A0CF-63598A18D62A}">
  <dimension ref="A1:V104"/>
  <sheetViews>
    <sheetView showGridLines="0" view="pageBreakPreview" zoomScale="40" zoomScaleNormal="70" zoomScaleSheetLayoutView="40" workbookViewId="0">
      <selection activeCell="P16" sqref="P16"/>
    </sheetView>
  </sheetViews>
  <sheetFormatPr defaultColWidth="8.75" defaultRowHeight="15" customHeight="1"/>
  <cols>
    <col min="1" max="1" width="6.375" style="1" customWidth="1"/>
    <col min="2" max="2" width="50.625" style="1" customWidth="1"/>
    <col min="3" max="5" width="20.625" style="1" customWidth="1"/>
    <col min="6" max="8" width="20.625" style="1" hidden="1" customWidth="1"/>
    <col min="9" max="12" width="20.625" style="1" customWidth="1"/>
    <col min="13" max="13" width="276.125" style="1" customWidth="1"/>
    <col min="14" max="16384" width="8.75" style="1"/>
  </cols>
  <sheetData>
    <row r="1" spans="1:22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2"/>
      <c r="N1" s="112"/>
      <c r="O1" s="112"/>
      <c r="P1" s="112"/>
      <c r="Q1" s="112"/>
      <c r="R1" s="112"/>
      <c r="S1" s="107"/>
      <c r="T1" s="107"/>
      <c r="U1" s="107"/>
      <c r="V1" s="107"/>
    </row>
    <row r="2" spans="1:22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2"/>
      <c r="N2" s="112"/>
      <c r="O2" s="112"/>
      <c r="P2" s="112"/>
      <c r="Q2" s="112"/>
      <c r="R2" s="112"/>
      <c r="S2" s="107"/>
      <c r="T2" s="107"/>
      <c r="U2" s="107"/>
      <c r="V2" s="107"/>
    </row>
    <row r="3" spans="1:22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1:22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7"/>
      <c r="L4" s="68" t="s">
        <v>104</v>
      </c>
    </row>
    <row r="5" spans="1:22" ht="47.25" customHeight="1">
      <c r="A5" s="61"/>
      <c r="B5" s="62"/>
      <c r="C5" s="71" t="s">
        <v>103</v>
      </c>
      <c r="D5" s="72"/>
      <c r="E5" s="73" t="s">
        <v>102</v>
      </c>
      <c r="F5" s="75" t="s">
        <v>101</v>
      </c>
      <c r="G5" s="76"/>
      <c r="H5" s="76"/>
      <c r="I5" s="76"/>
      <c r="J5" s="76"/>
      <c r="K5" s="77"/>
      <c r="L5" s="69"/>
    </row>
    <row r="6" spans="1:22" ht="47.25" customHeight="1">
      <c r="A6" s="61"/>
      <c r="B6" s="62"/>
      <c r="C6" s="20" t="s">
        <v>100</v>
      </c>
      <c r="D6" s="22" t="s">
        <v>99</v>
      </c>
      <c r="E6" s="74"/>
      <c r="F6" s="75" t="s">
        <v>100</v>
      </c>
      <c r="G6" s="76"/>
      <c r="H6" s="77"/>
      <c r="I6" s="78" t="s">
        <v>99</v>
      </c>
      <c r="J6" s="79"/>
      <c r="K6" s="80"/>
      <c r="L6" s="69"/>
    </row>
    <row r="7" spans="1:22" ht="47.25" customHeight="1">
      <c r="A7" s="63"/>
      <c r="B7" s="64"/>
      <c r="C7" s="20" t="s">
        <v>98</v>
      </c>
      <c r="D7" s="22" t="s">
        <v>98</v>
      </c>
      <c r="E7" s="21" t="s">
        <v>98</v>
      </c>
      <c r="F7" s="20" t="s">
        <v>98</v>
      </c>
      <c r="G7" s="20" t="s">
        <v>97</v>
      </c>
      <c r="H7" s="20" t="s">
        <v>96</v>
      </c>
      <c r="I7" s="19" t="s">
        <v>98</v>
      </c>
      <c r="J7" s="19" t="s">
        <v>97</v>
      </c>
      <c r="K7" s="19" t="s">
        <v>96</v>
      </c>
      <c r="L7" s="70"/>
    </row>
    <row r="8" spans="1:22" ht="42" customHeight="1">
      <c r="A8" s="85" t="s">
        <v>95</v>
      </c>
      <c r="B8" s="86"/>
      <c r="C8" s="17">
        <v>5424800</v>
      </c>
      <c r="D8" s="17">
        <v>5424800</v>
      </c>
      <c r="E8" s="17">
        <v>4027000</v>
      </c>
      <c r="F8" s="17">
        <v>543757.44999999995</v>
      </c>
      <c r="G8" s="17">
        <v>10.023548333579118</v>
      </c>
      <c r="H8" s="17">
        <v>13.502792401291284</v>
      </c>
      <c r="I8" s="17">
        <v>549027.44999999995</v>
      </c>
      <c r="J8" s="17">
        <v>10.120694772157499</v>
      </c>
      <c r="K8" s="17">
        <v>13.633659051403029</v>
      </c>
      <c r="L8" s="16" t="s">
        <v>15</v>
      </c>
    </row>
    <row r="9" spans="1:22" ht="42" customHeight="1">
      <c r="A9" s="87" t="s">
        <v>94</v>
      </c>
      <c r="B9" s="88"/>
      <c r="C9" s="14">
        <v>990200</v>
      </c>
      <c r="D9" s="14">
        <v>990200</v>
      </c>
      <c r="E9" s="14">
        <v>659900</v>
      </c>
      <c r="F9" s="14">
        <v>293889.34999999998</v>
      </c>
      <c r="G9" s="14">
        <v>29.67979701070491</v>
      </c>
      <c r="H9" s="14">
        <v>44.535437187452651</v>
      </c>
      <c r="I9" s="14">
        <v>299159.34999999998</v>
      </c>
      <c r="J9" s="14">
        <v>30.212012724702081</v>
      </c>
      <c r="K9" s="14">
        <v>45.334043036823758</v>
      </c>
      <c r="L9" s="13" t="s">
        <v>15</v>
      </c>
    </row>
    <row r="10" spans="1:22" ht="42" customHeight="1">
      <c r="A10" s="89" t="s">
        <v>93</v>
      </c>
      <c r="B10" s="90"/>
      <c r="C10" s="12">
        <v>4434600</v>
      </c>
      <c r="D10" s="12">
        <v>4434600</v>
      </c>
      <c r="E10" s="12">
        <v>3367100</v>
      </c>
      <c r="F10" s="12">
        <v>249868.1</v>
      </c>
      <c r="G10" s="12">
        <v>5.6345126956208</v>
      </c>
      <c r="H10" s="12">
        <v>7.4208695910427371</v>
      </c>
      <c r="I10" s="12">
        <v>249868.1</v>
      </c>
      <c r="J10" s="12">
        <v>5.6345126956208</v>
      </c>
      <c r="K10" s="12">
        <v>7.4208695910427371</v>
      </c>
      <c r="L10" s="2" t="s">
        <v>15</v>
      </c>
    </row>
    <row r="11" spans="1:22" ht="22.5" customHeight="1">
      <c r="A11" s="81" t="s">
        <v>92</v>
      </c>
      <c r="B11" s="82"/>
      <c r="C11" s="13" t="s">
        <v>121</v>
      </c>
      <c r="D11" s="13" t="s">
        <v>121</v>
      </c>
      <c r="E11" s="13" t="s">
        <v>121</v>
      </c>
      <c r="F11" s="13" t="s">
        <v>121</v>
      </c>
      <c r="G11" s="13" t="s">
        <v>121</v>
      </c>
      <c r="H11" s="13" t="s">
        <v>121</v>
      </c>
      <c r="I11" s="13" t="s">
        <v>121</v>
      </c>
      <c r="J11" s="13" t="s">
        <v>121</v>
      </c>
      <c r="K11" s="13" t="s">
        <v>121</v>
      </c>
      <c r="L11" s="13" t="s">
        <v>15</v>
      </c>
    </row>
    <row r="12" spans="1:22" ht="22.5" customHeight="1">
      <c r="A12" s="9">
        <v>1</v>
      </c>
      <c r="B12" s="8" t="s">
        <v>91</v>
      </c>
      <c r="C12" s="37" t="s">
        <v>121</v>
      </c>
      <c r="D12" s="5" t="s">
        <v>121</v>
      </c>
      <c r="E12" s="5" t="s">
        <v>121</v>
      </c>
      <c r="F12" s="5" t="s">
        <v>121</v>
      </c>
      <c r="G12" s="5" t="s">
        <v>121</v>
      </c>
      <c r="H12" s="5" t="s">
        <v>121</v>
      </c>
      <c r="I12" s="5" t="s">
        <v>121</v>
      </c>
      <c r="J12" s="5" t="s">
        <v>121</v>
      </c>
      <c r="K12" s="5" t="s">
        <v>121</v>
      </c>
      <c r="L12" s="4"/>
    </row>
    <row r="13" spans="1:22" ht="22.5" customHeight="1">
      <c r="A13" s="9">
        <v>2</v>
      </c>
      <c r="B13" s="8" t="s">
        <v>90</v>
      </c>
      <c r="C13" s="37" t="s">
        <v>121</v>
      </c>
      <c r="D13" s="5" t="s">
        <v>121</v>
      </c>
      <c r="E13" s="5" t="s">
        <v>121</v>
      </c>
      <c r="F13" s="5" t="s">
        <v>121</v>
      </c>
      <c r="G13" s="5" t="s">
        <v>121</v>
      </c>
      <c r="H13" s="5" t="s">
        <v>121</v>
      </c>
      <c r="I13" s="5" t="s">
        <v>121</v>
      </c>
      <c r="J13" s="5" t="s">
        <v>121</v>
      </c>
      <c r="K13" s="5" t="s">
        <v>121</v>
      </c>
      <c r="L13" s="4"/>
    </row>
    <row r="14" spans="1:22" ht="22.5" customHeight="1">
      <c r="A14" s="9">
        <v>3</v>
      </c>
      <c r="B14" s="8" t="s">
        <v>89</v>
      </c>
      <c r="C14" s="37" t="s">
        <v>121</v>
      </c>
      <c r="D14" s="5" t="s">
        <v>121</v>
      </c>
      <c r="E14" s="5" t="s">
        <v>121</v>
      </c>
      <c r="F14" s="5" t="s">
        <v>121</v>
      </c>
      <c r="G14" s="5" t="s">
        <v>121</v>
      </c>
      <c r="H14" s="5" t="s">
        <v>121</v>
      </c>
      <c r="I14" s="5" t="s">
        <v>121</v>
      </c>
      <c r="J14" s="5" t="s">
        <v>121</v>
      </c>
      <c r="K14" s="5" t="s">
        <v>121</v>
      </c>
      <c r="L14" s="4"/>
    </row>
    <row r="15" spans="1:22" ht="22.5" customHeight="1">
      <c r="A15" s="9">
        <v>4</v>
      </c>
      <c r="B15" s="8" t="s">
        <v>88</v>
      </c>
      <c r="C15" s="37" t="s">
        <v>121</v>
      </c>
      <c r="D15" s="5" t="s">
        <v>121</v>
      </c>
      <c r="E15" s="5" t="s">
        <v>121</v>
      </c>
      <c r="F15" s="5" t="s">
        <v>121</v>
      </c>
      <c r="G15" s="5" t="s">
        <v>121</v>
      </c>
      <c r="H15" s="5" t="s">
        <v>121</v>
      </c>
      <c r="I15" s="5" t="s">
        <v>121</v>
      </c>
      <c r="J15" s="5" t="s">
        <v>121</v>
      </c>
      <c r="K15" s="5" t="s">
        <v>121</v>
      </c>
      <c r="L15" s="4"/>
    </row>
    <row r="16" spans="1:22" ht="22.5" customHeight="1">
      <c r="A16" s="9">
        <v>5</v>
      </c>
      <c r="B16" s="8" t="s">
        <v>87</v>
      </c>
      <c r="C16" s="37" t="s">
        <v>121</v>
      </c>
      <c r="D16" s="5" t="s">
        <v>121</v>
      </c>
      <c r="E16" s="5" t="s">
        <v>121</v>
      </c>
      <c r="F16" s="5" t="s">
        <v>121</v>
      </c>
      <c r="G16" s="5" t="s">
        <v>121</v>
      </c>
      <c r="H16" s="5" t="s">
        <v>121</v>
      </c>
      <c r="I16" s="5" t="s">
        <v>121</v>
      </c>
      <c r="J16" s="5" t="s">
        <v>121</v>
      </c>
      <c r="K16" s="5" t="s">
        <v>121</v>
      </c>
      <c r="L16" s="4"/>
    </row>
    <row r="17" spans="1:12" ht="22.5" customHeight="1">
      <c r="A17" s="9">
        <v>6</v>
      </c>
      <c r="B17" s="8" t="s">
        <v>86</v>
      </c>
      <c r="C17" s="37" t="s">
        <v>121</v>
      </c>
      <c r="D17" s="5" t="s">
        <v>121</v>
      </c>
      <c r="E17" s="5" t="s">
        <v>121</v>
      </c>
      <c r="F17" s="5" t="s">
        <v>121</v>
      </c>
      <c r="G17" s="5" t="s">
        <v>121</v>
      </c>
      <c r="H17" s="5" t="s">
        <v>121</v>
      </c>
      <c r="I17" s="5" t="s">
        <v>121</v>
      </c>
      <c r="J17" s="5" t="s">
        <v>121</v>
      </c>
      <c r="K17" s="5" t="s">
        <v>121</v>
      </c>
      <c r="L17" s="4"/>
    </row>
    <row r="18" spans="1:12" ht="22.5" customHeight="1">
      <c r="A18" s="9">
        <v>7</v>
      </c>
      <c r="B18" s="8" t="s">
        <v>85</v>
      </c>
      <c r="C18" s="37" t="s">
        <v>121</v>
      </c>
      <c r="D18" s="5" t="s">
        <v>121</v>
      </c>
      <c r="E18" s="5" t="s">
        <v>121</v>
      </c>
      <c r="F18" s="5" t="s">
        <v>121</v>
      </c>
      <c r="G18" s="5" t="s">
        <v>121</v>
      </c>
      <c r="H18" s="5" t="s">
        <v>121</v>
      </c>
      <c r="I18" s="5" t="s">
        <v>121</v>
      </c>
      <c r="J18" s="5" t="s">
        <v>121</v>
      </c>
      <c r="K18" s="5" t="s">
        <v>121</v>
      </c>
      <c r="L18" s="4"/>
    </row>
    <row r="19" spans="1:12" ht="22.5" customHeight="1">
      <c r="A19" s="9">
        <v>8</v>
      </c>
      <c r="B19" s="8" t="s">
        <v>84</v>
      </c>
      <c r="C19" s="37" t="s">
        <v>121</v>
      </c>
      <c r="D19" s="5" t="s">
        <v>121</v>
      </c>
      <c r="E19" s="5" t="s">
        <v>121</v>
      </c>
      <c r="F19" s="5" t="s">
        <v>121</v>
      </c>
      <c r="G19" s="5" t="s">
        <v>121</v>
      </c>
      <c r="H19" s="5" t="s">
        <v>121</v>
      </c>
      <c r="I19" s="5" t="s">
        <v>121</v>
      </c>
      <c r="J19" s="5" t="s">
        <v>121</v>
      </c>
      <c r="K19" s="5" t="s">
        <v>121</v>
      </c>
      <c r="L19" s="4"/>
    </row>
    <row r="20" spans="1:12" ht="22.5" customHeight="1">
      <c r="A20" s="9">
        <v>9</v>
      </c>
      <c r="B20" s="8" t="s">
        <v>83</v>
      </c>
      <c r="C20" s="37" t="s">
        <v>121</v>
      </c>
      <c r="D20" s="5" t="s">
        <v>121</v>
      </c>
      <c r="E20" s="5" t="s">
        <v>121</v>
      </c>
      <c r="F20" s="5" t="s">
        <v>121</v>
      </c>
      <c r="G20" s="5" t="s">
        <v>121</v>
      </c>
      <c r="H20" s="5" t="s">
        <v>121</v>
      </c>
      <c r="I20" s="5" t="s">
        <v>121</v>
      </c>
      <c r="J20" s="5" t="s">
        <v>121</v>
      </c>
      <c r="K20" s="5" t="s">
        <v>121</v>
      </c>
      <c r="L20" s="4"/>
    </row>
    <row r="21" spans="1:12" ht="22.5" customHeight="1">
      <c r="A21" s="9">
        <v>10</v>
      </c>
      <c r="B21" s="8" t="s">
        <v>82</v>
      </c>
      <c r="C21" s="37" t="s">
        <v>121</v>
      </c>
      <c r="D21" s="5" t="s">
        <v>121</v>
      </c>
      <c r="E21" s="5" t="s">
        <v>121</v>
      </c>
      <c r="F21" s="5" t="s">
        <v>121</v>
      </c>
      <c r="G21" s="5" t="s">
        <v>121</v>
      </c>
      <c r="H21" s="5" t="s">
        <v>121</v>
      </c>
      <c r="I21" s="5" t="s">
        <v>121</v>
      </c>
      <c r="J21" s="5" t="s">
        <v>121</v>
      </c>
      <c r="K21" s="5" t="s">
        <v>121</v>
      </c>
      <c r="L21" s="4"/>
    </row>
    <row r="22" spans="1:12" ht="22.5" customHeight="1">
      <c r="A22" s="9">
        <v>11</v>
      </c>
      <c r="B22" s="8" t="s">
        <v>81</v>
      </c>
      <c r="C22" s="37" t="s">
        <v>121</v>
      </c>
      <c r="D22" s="5" t="s">
        <v>121</v>
      </c>
      <c r="E22" s="5" t="s">
        <v>121</v>
      </c>
      <c r="F22" s="5" t="s">
        <v>121</v>
      </c>
      <c r="G22" s="5" t="s">
        <v>121</v>
      </c>
      <c r="H22" s="5" t="s">
        <v>121</v>
      </c>
      <c r="I22" s="5" t="s">
        <v>121</v>
      </c>
      <c r="J22" s="5" t="s">
        <v>121</v>
      </c>
      <c r="K22" s="5" t="s">
        <v>121</v>
      </c>
      <c r="L22" s="4"/>
    </row>
    <row r="23" spans="1:12" ht="22.5" customHeight="1">
      <c r="A23" s="9">
        <v>12</v>
      </c>
      <c r="B23" s="8" t="s">
        <v>80</v>
      </c>
      <c r="C23" s="37" t="s">
        <v>121</v>
      </c>
      <c r="D23" s="5" t="s">
        <v>121</v>
      </c>
      <c r="E23" s="5" t="s">
        <v>121</v>
      </c>
      <c r="F23" s="5" t="s">
        <v>121</v>
      </c>
      <c r="G23" s="5" t="s">
        <v>121</v>
      </c>
      <c r="H23" s="5" t="s">
        <v>121</v>
      </c>
      <c r="I23" s="5" t="s">
        <v>121</v>
      </c>
      <c r="J23" s="5" t="s">
        <v>121</v>
      </c>
      <c r="K23" s="5" t="s">
        <v>121</v>
      </c>
      <c r="L23" s="4"/>
    </row>
    <row r="24" spans="1:12" ht="22.5" customHeight="1">
      <c r="A24" s="9">
        <v>13</v>
      </c>
      <c r="B24" s="8" t="s">
        <v>79</v>
      </c>
      <c r="C24" s="37" t="s">
        <v>121</v>
      </c>
      <c r="D24" s="5" t="s">
        <v>121</v>
      </c>
      <c r="E24" s="5" t="s">
        <v>121</v>
      </c>
      <c r="F24" s="5" t="s">
        <v>121</v>
      </c>
      <c r="G24" s="5" t="s">
        <v>121</v>
      </c>
      <c r="H24" s="5" t="s">
        <v>121</v>
      </c>
      <c r="I24" s="5" t="s">
        <v>121</v>
      </c>
      <c r="J24" s="5" t="s">
        <v>121</v>
      </c>
      <c r="K24" s="5" t="s">
        <v>121</v>
      </c>
      <c r="L24" s="4"/>
    </row>
    <row r="25" spans="1:12" ht="22.5" customHeight="1">
      <c r="A25" s="9">
        <v>14</v>
      </c>
      <c r="B25" s="8" t="s">
        <v>78</v>
      </c>
      <c r="C25" s="37" t="s">
        <v>121</v>
      </c>
      <c r="D25" s="5" t="s">
        <v>121</v>
      </c>
      <c r="E25" s="5" t="s">
        <v>121</v>
      </c>
      <c r="F25" s="5" t="s">
        <v>121</v>
      </c>
      <c r="G25" s="5" t="s">
        <v>121</v>
      </c>
      <c r="H25" s="5" t="s">
        <v>121</v>
      </c>
      <c r="I25" s="5" t="s">
        <v>121</v>
      </c>
      <c r="J25" s="5" t="s">
        <v>121</v>
      </c>
      <c r="K25" s="5" t="s">
        <v>121</v>
      </c>
      <c r="L25" s="4"/>
    </row>
    <row r="26" spans="1:12" ht="22.5" customHeight="1">
      <c r="A26" s="9">
        <v>15</v>
      </c>
      <c r="B26" s="8" t="s">
        <v>77</v>
      </c>
      <c r="C26" s="37" t="s">
        <v>121</v>
      </c>
      <c r="D26" s="5" t="s">
        <v>121</v>
      </c>
      <c r="E26" s="5" t="s">
        <v>121</v>
      </c>
      <c r="F26" s="5" t="s">
        <v>121</v>
      </c>
      <c r="G26" s="5" t="s">
        <v>121</v>
      </c>
      <c r="H26" s="5" t="s">
        <v>121</v>
      </c>
      <c r="I26" s="5" t="s">
        <v>121</v>
      </c>
      <c r="J26" s="5" t="s">
        <v>121</v>
      </c>
      <c r="K26" s="5" t="s">
        <v>121</v>
      </c>
      <c r="L26" s="4"/>
    </row>
    <row r="27" spans="1:12" ht="22.5" customHeight="1">
      <c r="A27" s="9">
        <v>16</v>
      </c>
      <c r="B27" s="8" t="s">
        <v>76</v>
      </c>
      <c r="C27" s="37" t="s">
        <v>121</v>
      </c>
      <c r="D27" s="5" t="s">
        <v>121</v>
      </c>
      <c r="E27" s="5" t="s">
        <v>121</v>
      </c>
      <c r="F27" s="5" t="s">
        <v>121</v>
      </c>
      <c r="G27" s="5" t="s">
        <v>121</v>
      </c>
      <c r="H27" s="5" t="s">
        <v>121</v>
      </c>
      <c r="I27" s="5" t="s">
        <v>121</v>
      </c>
      <c r="J27" s="5" t="s">
        <v>121</v>
      </c>
      <c r="K27" s="5" t="s">
        <v>121</v>
      </c>
      <c r="L27" s="4"/>
    </row>
    <row r="28" spans="1:12" ht="22.5" customHeight="1">
      <c r="A28" s="9">
        <v>17</v>
      </c>
      <c r="B28" s="8" t="s">
        <v>75</v>
      </c>
      <c r="C28" s="37" t="s">
        <v>121</v>
      </c>
      <c r="D28" s="5" t="s">
        <v>121</v>
      </c>
      <c r="E28" s="5" t="s">
        <v>121</v>
      </c>
      <c r="F28" s="5" t="s">
        <v>121</v>
      </c>
      <c r="G28" s="5" t="s">
        <v>121</v>
      </c>
      <c r="H28" s="5" t="s">
        <v>121</v>
      </c>
      <c r="I28" s="5" t="s">
        <v>121</v>
      </c>
      <c r="J28" s="5" t="s">
        <v>121</v>
      </c>
      <c r="K28" s="5" t="s">
        <v>121</v>
      </c>
      <c r="L28" s="4"/>
    </row>
    <row r="29" spans="1:12" ht="42" customHeight="1">
      <c r="A29" s="81" t="s">
        <v>74</v>
      </c>
      <c r="B29" s="82"/>
      <c r="C29" s="14">
        <v>253000</v>
      </c>
      <c r="D29" s="14">
        <v>253000</v>
      </c>
      <c r="E29" s="14">
        <v>168600</v>
      </c>
      <c r="F29" s="14">
        <v>136439.4</v>
      </c>
      <c r="G29" s="14">
        <v>53.928616600790512</v>
      </c>
      <c r="H29" s="14">
        <v>80.924911032028461</v>
      </c>
      <c r="I29" s="14">
        <v>136439.4</v>
      </c>
      <c r="J29" s="14">
        <v>53.928616600790512</v>
      </c>
      <c r="K29" s="14">
        <v>80.924911032028461</v>
      </c>
      <c r="L29" s="13" t="s">
        <v>15</v>
      </c>
    </row>
    <row r="30" spans="1:12" ht="22.5" customHeight="1">
      <c r="A30" s="9">
        <v>1</v>
      </c>
      <c r="B30" s="8" t="s">
        <v>73</v>
      </c>
      <c r="C30" s="37" t="s">
        <v>121</v>
      </c>
      <c r="D30" s="5" t="s">
        <v>121</v>
      </c>
      <c r="E30" s="5" t="s">
        <v>121</v>
      </c>
      <c r="F30" s="5" t="s">
        <v>121</v>
      </c>
      <c r="G30" s="5" t="s">
        <v>121</v>
      </c>
      <c r="H30" s="5" t="s">
        <v>121</v>
      </c>
      <c r="I30" s="5" t="s">
        <v>121</v>
      </c>
      <c r="J30" s="5" t="s">
        <v>121</v>
      </c>
      <c r="K30" s="5" t="s">
        <v>121</v>
      </c>
      <c r="L30" s="4"/>
    </row>
    <row r="31" spans="1:12" ht="22.5" customHeight="1">
      <c r="A31" s="9">
        <v>2</v>
      </c>
      <c r="B31" s="8" t="s">
        <v>72</v>
      </c>
      <c r="C31" s="37" t="s">
        <v>121</v>
      </c>
      <c r="D31" s="5" t="s">
        <v>121</v>
      </c>
      <c r="E31" s="5" t="s">
        <v>121</v>
      </c>
      <c r="F31" s="5" t="s">
        <v>121</v>
      </c>
      <c r="G31" s="5" t="s">
        <v>121</v>
      </c>
      <c r="H31" s="5" t="s">
        <v>121</v>
      </c>
      <c r="I31" s="5" t="s">
        <v>121</v>
      </c>
      <c r="J31" s="5" t="s">
        <v>121</v>
      </c>
      <c r="K31" s="5" t="s">
        <v>121</v>
      </c>
      <c r="L31" s="4"/>
    </row>
    <row r="32" spans="1:12" ht="22.5" customHeight="1">
      <c r="A32" s="9">
        <v>3</v>
      </c>
      <c r="B32" s="8" t="s">
        <v>71</v>
      </c>
      <c r="C32" s="37" t="s">
        <v>121</v>
      </c>
      <c r="D32" s="5" t="s">
        <v>121</v>
      </c>
      <c r="E32" s="5" t="s">
        <v>121</v>
      </c>
      <c r="F32" s="5" t="s">
        <v>121</v>
      </c>
      <c r="G32" s="5" t="s">
        <v>121</v>
      </c>
      <c r="H32" s="5" t="s">
        <v>121</v>
      </c>
      <c r="I32" s="5" t="s">
        <v>121</v>
      </c>
      <c r="J32" s="5" t="s">
        <v>121</v>
      </c>
      <c r="K32" s="5" t="s">
        <v>121</v>
      </c>
      <c r="L32" s="4"/>
    </row>
    <row r="33" spans="1:12" ht="22.5" customHeight="1">
      <c r="A33" s="9">
        <v>4</v>
      </c>
      <c r="B33" s="8" t="s">
        <v>70</v>
      </c>
      <c r="C33" s="37" t="s">
        <v>121</v>
      </c>
      <c r="D33" s="5" t="s">
        <v>121</v>
      </c>
      <c r="E33" s="5" t="s">
        <v>121</v>
      </c>
      <c r="F33" s="5" t="s">
        <v>121</v>
      </c>
      <c r="G33" s="5" t="s">
        <v>121</v>
      </c>
      <c r="H33" s="5" t="s">
        <v>121</v>
      </c>
      <c r="I33" s="5" t="s">
        <v>121</v>
      </c>
      <c r="J33" s="5" t="s">
        <v>121</v>
      </c>
      <c r="K33" s="5" t="s">
        <v>121</v>
      </c>
      <c r="L33" s="4"/>
    </row>
    <row r="34" spans="1:12" ht="22.5" customHeight="1">
      <c r="A34" s="9">
        <v>5</v>
      </c>
      <c r="B34" s="8" t="s">
        <v>69</v>
      </c>
      <c r="C34" s="37" t="s">
        <v>121</v>
      </c>
      <c r="D34" s="5" t="s">
        <v>121</v>
      </c>
      <c r="E34" s="5" t="s">
        <v>121</v>
      </c>
      <c r="F34" s="5" t="s">
        <v>121</v>
      </c>
      <c r="G34" s="5" t="s">
        <v>121</v>
      </c>
      <c r="H34" s="5" t="s">
        <v>121</v>
      </c>
      <c r="I34" s="5" t="s">
        <v>121</v>
      </c>
      <c r="J34" s="5" t="s">
        <v>121</v>
      </c>
      <c r="K34" s="5" t="s">
        <v>121</v>
      </c>
      <c r="L34" s="4"/>
    </row>
    <row r="35" spans="1:12" ht="22.5" customHeight="1">
      <c r="A35" s="9">
        <v>6</v>
      </c>
      <c r="B35" s="8" t="s">
        <v>68</v>
      </c>
      <c r="C35" s="37" t="s">
        <v>121</v>
      </c>
      <c r="D35" s="5" t="s">
        <v>121</v>
      </c>
      <c r="E35" s="5" t="s">
        <v>121</v>
      </c>
      <c r="F35" s="5" t="s">
        <v>121</v>
      </c>
      <c r="G35" s="5" t="s">
        <v>121</v>
      </c>
      <c r="H35" s="5" t="s">
        <v>121</v>
      </c>
      <c r="I35" s="5" t="s">
        <v>121</v>
      </c>
      <c r="J35" s="5" t="s">
        <v>121</v>
      </c>
      <c r="K35" s="5" t="s">
        <v>121</v>
      </c>
      <c r="L35" s="4"/>
    </row>
    <row r="36" spans="1:12" ht="22.5" customHeight="1">
      <c r="A36" s="9">
        <v>7</v>
      </c>
      <c r="B36" s="8" t="s">
        <v>67</v>
      </c>
      <c r="C36" s="37" t="s">
        <v>121</v>
      </c>
      <c r="D36" s="5" t="s">
        <v>121</v>
      </c>
      <c r="E36" s="5" t="s">
        <v>121</v>
      </c>
      <c r="F36" s="5" t="s">
        <v>121</v>
      </c>
      <c r="G36" s="5" t="s">
        <v>121</v>
      </c>
      <c r="H36" s="5" t="s">
        <v>121</v>
      </c>
      <c r="I36" s="5" t="s">
        <v>121</v>
      </c>
      <c r="J36" s="5" t="s">
        <v>121</v>
      </c>
      <c r="K36" s="5" t="s">
        <v>121</v>
      </c>
      <c r="L36" s="4"/>
    </row>
    <row r="37" spans="1:12" ht="22.5" customHeight="1">
      <c r="A37" s="9">
        <v>8</v>
      </c>
      <c r="B37" s="8" t="s">
        <v>66</v>
      </c>
      <c r="C37" s="37" t="s">
        <v>121</v>
      </c>
      <c r="D37" s="5" t="s">
        <v>121</v>
      </c>
      <c r="E37" s="5" t="s">
        <v>121</v>
      </c>
      <c r="F37" s="5" t="s">
        <v>121</v>
      </c>
      <c r="G37" s="5" t="s">
        <v>121</v>
      </c>
      <c r="H37" s="5" t="s">
        <v>121</v>
      </c>
      <c r="I37" s="5" t="s">
        <v>121</v>
      </c>
      <c r="J37" s="5" t="s">
        <v>121</v>
      </c>
      <c r="K37" s="5" t="s">
        <v>121</v>
      </c>
      <c r="L37" s="4"/>
    </row>
    <row r="38" spans="1:12" ht="22.5" customHeight="1">
      <c r="A38" s="9">
        <v>9</v>
      </c>
      <c r="B38" s="8" t="s">
        <v>65</v>
      </c>
      <c r="C38" s="37" t="s">
        <v>121</v>
      </c>
      <c r="D38" s="5" t="s">
        <v>121</v>
      </c>
      <c r="E38" s="5" t="s">
        <v>121</v>
      </c>
      <c r="F38" s="5" t="s">
        <v>121</v>
      </c>
      <c r="G38" s="5" t="s">
        <v>121</v>
      </c>
      <c r="H38" s="5" t="s">
        <v>121</v>
      </c>
      <c r="I38" s="5" t="s">
        <v>121</v>
      </c>
      <c r="J38" s="5" t="s">
        <v>121</v>
      </c>
      <c r="K38" s="5" t="s">
        <v>121</v>
      </c>
      <c r="L38" s="4"/>
    </row>
    <row r="39" spans="1:12" ht="22.5" customHeight="1">
      <c r="A39" s="9">
        <v>10</v>
      </c>
      <c r="B39" s="8" t="s">
        <v>64</v>
      </c>
      <c r="C39" s="37" t="s">
        <v>121</v>
      </c>
      <c r="D39" s="5" t="s">
        <v>121</v>
      </c>
      <c r="E39" s="5" t="s">
        <v>121</v>
      </c>
      <c r="F39" s="5" t="s">
        <v>121</v>
      </c>
      <c r="G39" s="5" t="s">
        <v>121</v>
      </c>
      <c r="H39" s="5" t="s">
        <v>121</v>
      </c>
      <c r="I39" s="5" t="s">
        <v>121</v>
      </c>
      <c r="J39" s="5" t="s">
        <v>121</v>
      </c>
      <c r="K39" s="5" t="s">
        <v>121</v>
      </c>
      <c r="L39" s="4"/>
    </row>
    <row r="40" spans="1:12" ht="22.5" customHeight="1">
      <c r="A40" s="9">
        <v>11</v>
      </c>
      <c r="B40" s="8" t="s">
        <v>63</v>
      </c>
      <c r="C40" s="37" t="s">
        <v>121</v>
      </c>
      <c r="D40" s="5" t="s">
        <v>121</v>
      </c>
      <c r="E40" s="5" t="s">
        <v>121</v>
      </c>
      <c r="F40" s="5" t="s">
        <v>121</v>
      </c>
      <c r="G40" s="5" t="s">
        <v>121</v>
      </c>
      <c r="H40" s="5" t="s">
        <v>121</v>
      </c>
      <c r="I40" s="5" t="s">
        <v>121</v>
      </c>
      <c r="J40" s="5" t="s">
        <v>121</v>
      </c>
      <c r="K40" s="5" t="s">
        <v>121</v>
      </c>
      <c r="L40" s="4"/>
    </row>
    <row r="41" spans="1:12" ht="22.5" customHeight="1">
      <c r="A41" s="9">
        <v>12</v>
      </c>
      <c r="B41" s="8" t="s">
        <v>62</v>
      </c>
      <c r="C41" s="37" t="s">
        <v>121</v>
      </c>
      <c r="D41" s="5" t="s">
        <v>121</v>
      </c>
      <c r="E41" s="5" t="s">
        <v>121</v>
      </c>
      <c r="F41" s="5" t="s">
        <v>121</v>
      </c>
      <c r="G41" s="5" t="s">
        <v>121</v>
      </c>
      <c r="H41" s="5" t="s">
        <v>121</v>
      </c>
      <c r="I41" s="5" t="s">
        <v>121</v>
      </c>
      <c r="J41" s="5" t="s">
        <v>121</v>
      </c>
      <c r="K41" s="5" t="s">
        <v>121</v>
      </c>
      <c r="L41" s="4"/>
    </row>
    <row r="42" spans="1:12" ht="42" customHeight="1">
      <c r="A42" s="9">
        <v>13</v>
      </c>
      <c r="B42" s="8" t="s">
        <v>61</v>
      </c>
      <c r="C42" s="38">
        <v>126500</v>
      </c>
      <c r="D42" s="10">
        <v>126500</v>
      </c>
      <c r="E42" s="10">
        <v>84300</v>
      </c>
      <c r="F42" s="10">
        <v>74166</v>
      </c>
      <c r="G42" s="10">
        <v>58.629249011857702</v>
      </c>
      <c r="H42" s="10">
        <v>87.978647686832744</v>
      </c>
      <c r="I42" s="10">
        <v>74166</v>
      </c>
      <c r="J42" s="10">
        <v>58.629249011857702</v>
      </c>
      <c r="K42" s="10">
        <v>87.978647686832744</v>
      </c>
      <c r="L42" s="4"/>
    </row>
    <row r="43" spans="1:12" ht="22.5" customHeight="1">
      <c r="A43" s="9">
        <v>14</v>
      </c>
      <c r="B43" s="8" t="s">
        <v>60</v>
      </c>
      <c r="C43" s="37" t="s">
        <v>121</v>
      </c>
      <c r="D43" s="5" t="s">
        <v>121</v>
      </c>
      <c r="E43" s="5" t="s">
        <v>121</v>
      </c>
      <c r="F43" s="5" t="s">
        <v>121</v>
      </c>
      <c r="G43" s="5" t="s">
        <v>121</v>
      </c>
      <c r="H43" s="5" t="s">
        <v>121</v>
      </c>
      <c r="I43" s="5" t="s">
        <v>121</v>
      </c>
      <c r="J43" s="5" t="s">
        <v>121</v>
      </c>
      <c r="K43" s="5" t="s">
        <v>121</v>
      </c>
      <c r="L43" s="4"/>
    </row>
    <row r="44" spans="1:12" ht="22.5" customHeight="1">
      <c r="A44" s="9">
        <v>15</v>
      </c>
      <c r="B44" s="8" t="s">
        <v>59</v>
      </c>
      <c r="C44" s="37" t="s">
        <v>121</v>
      </c>
      <c r="D44" s="5" t="s">
        <v>121</v>
      </c>
      <c r="E44" s="5" t="s">
        <v>121</v>
      </c>
      <c r="F44" s="5" t="s">
        <v>121</v>
      </c>
      <c r="G44" s="5" t="s">
        <v>121</v>
      </c>
      <c r="H44" s="5" t="s">
        <v>121</v>
      </c>
      <c r="I44" s="5" t="s">
        <v>121</v>
      </c>
      <c r="J44" s="5" t="s">
        <v>121</v>
      </c>
      <c r="K44" s="5" t="s">
        <v>121</v>
      </c>
      <c r="L44" s="4"/>
    </row>
    <row r="45" spans="1:12" ht="22.5" customHeight="1">
      <c r="A45" s="9">
        <v>16</v>
      </c>
      <c r="B45" s="8" t="s">
        <v>58</v>
      </c>
      <c r="C45" s="37" t="s">
        <v>121</v>
      </c>
      <c r="D45" s="5" t="s">
        <v>121</v>
      </c>
      <c r="E45" s="5" t="s">
        <v>121</v>
      </c>
      <c r="F45" s="5" t="s">
        <v>121</v>
      </c>
      <c r="G45" s="5" t="s">
        <v>121</v>
      </c>
      <c r="H45" s="5" t="s">
        <v>121</v>
      </c>
      <c r="I45" s="5" t="s">
        <v>121</v>
      </c>
      <c r="J45" s="5" t="s">
        <v>121</v>
      </c>
      <c r="K45" s="5" t="s">
        <v>121</v>
      </c>
      <c r="L45" s="4"/>
    </row>
    <row r="46" spans="1:12" ht="22.5" customHeight="1">
      <c r="A46" s="9">
        <v>17</v>
      </c>
      <c r="B46" s="8" t="s">
        <v>57</v>
      </c>
      <c r="C46" s="37" t="s">
        <v>121</v>
      </c>
      <c r="D46" s="5" t="s">
        <v>121</v>
      </c>
      <c r="E46" s="5" t="s">
        <v>121</v>
      </c>
      <c r="F46" s="5" t="s">
        <v>121</v>
      </c>
      <c r="G46" s="5" t="s">
        <v>121</v>
      </c>
      <c r="H46" s="5" t="s">
        <v>121</v>
      </c>
      <c r="I46" s="5" t="s">
        <v>121</v>
      </c>
      <c r="J46" s="5" t="s">
        <v>121</v>
      </c>
      <c r="K46" s="5" t="s">
        <v>121</v>
      </c>
      <c r="L46" s="4"/>
    </row>
    <row r="47" spans="1:12" ht="22.5" customHeight="1">
      <c r="A47" s="9">
        <v>18</v>
      </c>
      <c r="B47" s="8" t="s">
        <v>56</v>
      </c>
      <c r="C47" s="37" t="s">
        <v>121</v>
      </c>
      <c r="D47" s="5" t="s">
        <v>121</v>
      </c>
      <c r="E47" s="5" t="s">
        <v>121</v>
      </c>
      <c r="F47" s="5" t="s">
        <v>121</v>
      </c>
      <c r="G47" s="5" t="s">
        <v>121</v>
      </c>
      <c r="H47" s="5" t="s">
        <v>121</v>
      </c>
      <c r="I47" s="5" t="s">
        <v>121</v>
      </c>
      <c r="J47" s="5" t="s">
        <v>121</v>
      </c>
      <c r="K47" s="5" t="s">
        <v>121</v>
      </c>
      <c r="L47" s="4"/>
    </row>
    <row r="48" spans="1:12" ht="22.5" customHeight="1">
      <c r="A48" s="9">
        <v>19</v>
      </c>
      <c r="B48" s="8" t="s">
        <v>55</v>
      </c>
      <c r="C48" s="37" t="s">
        <v>121</v>
      </c>
      <c r="D48" s="5" t="s">
        <v>121</v>
      </c>
      <c r="E48" s="5" t="s">
        <v>121</v>
      </c>
      <c r="F48" s="5" t="s">
        <v>121</v>
      </c>
      <c r="G48" s="5" t="s">
        <v>121</v>
      </c>
      <c r="H48" s="5" t="s">
        <v>121</v>
      </c>
      <c r="I48" s="5" t="s">
        <v>121</v>
      </c>
      <c r="J48" s="5" t="s">
        <v>121</v>
      </c>
      <c r="K48" s="5" t="s">
        <v>121</v>
      </c>
      <c r="L48" s="4"/>
    </row>
    <row r="49" spans="1:12" ht="42" customHeight="1">
      <c r="A49" s="9">
        <v>20</v>
      </c>
      <c r="B49" s="8" t="s">
        <v>54</v>
      </c>
      <c r="C49" s="38">
        <v>126500</v>
      </c>
      <c r="D49" s="10">
        <v>126500</v>
      </c>
      <c r="E49" s="10">
        <v>84300</v>
      </c>
      <c r="F49" s="10">
        <v>62273.4</v>
      </c>
      <c r="G49" s="10">
        <v>49.227984189723323</v>
      </c>
      <c r="H49" s="10">
        <v>73.871174377224207</v>
      </c>
      <c r="I49" s="10">
        <v>62273.4</v>
      </c>
      <c r="J49" s="10">
        <v>49.227984189723323</v>
      </c>
      <c r="K49" s="10">
        <v>73.871174377224207</v>
      </c>
      <c r="L49" s="4"/>
    </row>
    <row r="50" spans="1:12" ht="42" customHeight="1">
      <c r="A50" s="81" t="s">
        <v>53</v>
      </c>
      <c r="B50" s="82"/>
      <c r="C50" s="14">
        <v>122900</v>
      </c>
      <c r="D50" s="14">
        <v>122900</v>
      </c>
      <c r="E50" s="14">
        <v>81900</v>
      </c>
      <c r="F50" s="14">
        <v>35701</v>
      </c>
      <c r="G50" s="14">
        <v>29.048820179007322</v>
      </c>
      <c r="H50" s="14">
        <v>43.590964590964589</v>
      </c>
      <c r="I50" s="14">
        <v>40971</v>
      </c>
      <c r="J50" s="14">
        <v>33.336859235150527</v>
      </c>
      <c r="K50" s="14">
        <v>50.025641025641029</v>
      </c>
      <c r="L50" s="13" t="s">
        <v>15</v>
      </c>
    </row>
    <row r="51" spans="1:12" ht="22.5" customHeight="1">
      <c r="A51" s="9">
        <v>1</v>
      </c>
      <c r="B51" s="8" t="s">
        <v>52</v>
      </c>
      <c r="C51" s="37" t="s">
        <v>121</v>
      </c>
      <c r="D51" s="5" t="s">
        <v>121</v>
      </c>
      <c r="E51" s="5" t="s">
        <v>121</v>
      </c>
      <c r="F51" s="5" t="s">
        <v>121</v>
      </c>
      <c r="G51" s="5" t="s">
        <v>121</v>
      </c>
      <c r="H51" s="5" t="s">
        <v>121</v>
      </c>
      <c r="I51" s="5" t="s">
        <v>121</v>
      </c>
      <c r="J51" s="5" t="s">
        <v>121</v>
      </c>
      <c r="K51" s="5" t="s">
        <v>121</v>
      </c>
      <c r="L51" s="4"/>
    </row>
    <row r="52" spans="1:12" ht="22.5" customHeight="1">
      <c r="A52" s="9">
        <v>2</v>
      </c>
      <c r="B52" s="8" t="s">
        <v>51</v>
      </c>
      <c r="C52" s="37" t="s">
        <v>121</v>
      </c>
      <c r="D52" s="5" t="s">
        <v>121</v>
      </c>
      <c r="E52" s="5" t="s">
        <v>121</v>
      </c>
      <c r="F52" s="5" t="s">
        <v>121</v>
      </c>
      <c r="G52" s="5" t="s">
        <v>121</v>
      </c>
      <c r="H52" s="5" t="s">
        <v>121</v>
      </c>
      <c r="I52" s="5" t="s">
        <v>121</v>
      </c>
      <c r="J52" s="5" t="s">
        <v>121</v>
      </c>
      <c r="K52" s="5" t="s">
        <v>121</v>
      </c>
      <c r="L52" s="4"/>
    </row>
    <row r="53" spans="1:12" ht="22.5" customHeight="1">
      <c r="A53" s="9">
        <v>3</v>
      </c>
      <c r="B53" s="8" t="s">
        <v>50</v>
      </c>
      <c r="C53" s="37" t="s">
        <v>121</v>
      </c>
      <c r="D53" s="5" t="s">
        <v>121</v>
      </c>
      <c r="E53" s="5" t="s">
        <v>121</v>
      </c>
      <c r="F53" s="5" t="s">
        <v>121</v>
      </c>
      <c r="G53" s="5" t="s">
        <v>121</v>
      </c>
      <c r="H53" s="5" t="s">
        <v>121</v>
      </c>
      <c r="I53" s="5" t="s">
        <v>121</v>
      </c>
      <c r="J53" s="5" t="s">
        <v>121</v>
      </c>
      <c r="K53" s="5" t="s">
        <v>121</v>
      </c>
      <c r="L53" s="4"/>
    </row>
    <row r="54" spans="1:12" ht="22.5" customHeight="1">
      <c r="A54" s="9">
        <v>4</v>
      </c>
      <c r="B54" s="8" t="s">
        <v>49</v>
      </c>
      <c r="C54" s="37" t="s">
        <v>121</v>
      </c>
      <c r="D54" s="5" t="s">
        <v>121</v>
      </c>
      <c r="E54" s="5" t="s">
        <v>121</v>
      </c>
      <c r="F54" s="5" t="s">
        <v>121</v>
      </c>
      <c r="G54" s="5" t="s">
        <v>121</v>
      </c>
      <c r="H54" s="5" t="s">
        <v>121</v>
      </c>
      <c r="I54" s="5" t="s">
        <v>121</v>
      </c>
      <c r="J54" s="5" t="s">
        <v>121</v>
      </c>
      <c r="K54" s="5" t="s">
        <v>121</v>
      </c>
      <c r="L54" s="4"/>
    </row>
    <row r="55" spans="1:12" ht="22.5" customHeight="1">
      <c r="A55" s="9">
        <v>5</v>
      </c>
      <c r="B55" s="8" t="s">
        <v>48</v>
      </c>
      <c r="C55" s="37" t="s">
        <v>121</v>
      </c>
      <c r="D55" s="5" t="s">
        <v>121</v>
      </c>
      <c r="E55" s="5" t="s">
        <v>121</v>
      </c>
      <c r="F55" s="5" t="s">
        <v>121</v>
      </c>
      <c r="G55" s="5" t="s">
        <v>121</v>
      </c>
      <c r="H55" s="5" t="s">
        <v>121</v>
      </c>
      <c r="I55" s="5" t="s">
        <v>121</v>
      </c>
      <c r="J55" s="5" t="s">
        <v>121</v>
      </c>
      <c r="K55" s="5" t="s">
        <v>121</v>
      </c>
      <c r="L55" s="4"/>
    </row>
    <row r="56" spans="1:12" ht="22.5" customHeight="1">
      <c r="A56" s="9">
        <v>6</v>
      </c>
      <c r="B56" s="8" t="s">
        <v>47</v>
      </c>
      <c r="C56" s="37" t="s">
        <v>121</v>
      </c>
      <c r="D56" s="5" t="s">
        <v>121</v>
      </c>
      <c r="E56" s="5" t="s">
        <v>121</v>
      </c>
      <c r="F56" s="5" t="s">
        <v>121</v>
      </c>
      <c r="G56" s="5" t="s">
        <v>121</v>
      </c>
      <c r="H56" s="5" t="s">
        <v>121</v>
      </c>
      <c r="I56" s="5" t="s">
        <v>121</v>
      </c>
      <c r="J56" s="5" t="s">
        <v>121</v>
      </c>
      <c r="K56" s="5" t="s">
        <v>121</v>
      </c>
      <c r="L56" s="4"/>
    </row>
    <row r="57" spans="1:12" ht="22.5" customHeight="1">
      <c r="A57" s="9">
        <v>7</v>
      </c>
      <c r="B57" s="8" t="s">
        <v>46</v>
      </c>
      <c r="C57" s="37" t="s">
        <v>121</v>
      </c>
      <c r="D57" s="5" t="s">
        <v>121</v>
      </c>
      <c r="E57" s="5" t="s">
        <v>121</v>
      </c>
      <c r="F57" s="5" t="s">
        <v>121</v>
      </c>
      <c r="G57" s="5" t="s">
        <v>121</v>
      </c>
      <c r="H57" s="5" t="s">
        <v>121</v>
      </c>
      <c r="I57" s="5" t="s">
        <v>121</v>
      </c>
      <c r="J57" s="5" t="s">
        <v>121</v>
      </c>
      <c r="K57" s="5" t="s">
        <v>121</v>
      </c>
      <c r="L57" s="4"/>
    </row>
    <row r="58" spans="1:12" ht="22.5" customHeight="1">
      <c r="A58" s="9">
        <v>8</v>
      </c>
      <c r="B58" s="8" t="s">
        <v>45</v>
      </c>
      <c r="C58" s="37" t="s">
        <v>121</v>
      </c>
      <c r="D58" s="5" t="s">
        <v>121</v>
      </c>
      <c r="E58" s="5" t="s">
        <v>121</v>
      </c>
      <c r="F58" s="5" t="s">
        <v>121</v>
      </c>
      <c r="G58" s="5" t="s">
        <v>121</v>
      </c>
      <c r="H58" s="5" t="s">
        <v>121</v>
      </c>
      <c r="I58" s="5" t="s">
        <v>121</v>
      </c>
      <c r="J58" s="5" t="s">
        <v>121</v>
      </c>
      <c r="K58" s="5" t="s">
        <v>121</v>
      </c>
      <c r="L58" s="4"/>
    </row>
    <row r="59" spans="1:12" ht="22.5" customHeight="1">
      <c r="A59" s="9">
        <v>9</v>
      </c>
      <c r="B59" s="8" t="s">
        <v>44</v>
      </c>
      <c r="C59" s="37" t="s">
        <v>121</v>
      </c>
      <c r="D59" s="5" t="s">
        <v>121</v>
      </c>
      <c r="E59" s="5" t="s">
        <v>121</v>
      </c>
      <c r="F59" s="5" t="s">
        <v>121</v>
      </c>
      <c r="G59" s="5" t="s">
        <v>121</v>
      </c>
      <c r="H59" s="5" t="s">
        <v>121</v>
      </c>
      <c r="I59" s="5" t="s">
        <v>121</v>
      </c>
      <c r="J59" s="5" t="s">
        <v>121</v>
      </c>
      <c r="K59" s="5" t="s">
        <v>121</v>
      </c>
      <c r="L59" s="4"/>
    </row>
    <row r="60" spans="1:12" ht="22.5" customHeight="1">
      <c r="A60" s="9">
        <v>10</v>
      </c>
      <c r="B60" s="8" t="s">
        <v>43</v>
      </c>
      <c r="C60" s="37" t="s">
        <v>121</v>
      </c>
      <c r="D60" s="5" t="s">
        <v>121</v>
      </c>
      <c r="E60" s="5" t="s">
        <v>121</v>
      </c>
      <c r="F60" s="5" t="s">
        <v>121</v>
      </c>
      <c r="G60" s="5" t="s">
        <v>121</v>
      </c>
      <c r="H60" s="5" t="s">
        <v>121</v>
      </c>
      <c r="I60" s="5" t="s">
        <v>121</v>
      </c>
      <c r="J60" s="5" t="s">
        <v>121</v>
      </c>
      <c r="K60" s="5" t="s">
        <v>121</v>
      </c>
      <c r="L60" s="4"/>
    </row>
    <row r="61" spans="1:12" ht="22.5" customHeight="1">
      <c r="A61" s="9">
        <v>11</v>
      </c>
      <c r="B61" s="8" t="s">
        <v>42</v>
      </c>
      <c r="C61" s="37" t="s">
        <v>121</v>
      </c>
      <c r="D61" s="5" t="s">
        <v>121</v>
      </c>
      <c r="E61" s="5" t="s">
        <v>121</v>
      </c>
      <c r="F61" s="5" t="s">
        <v>121</v>
      </c>
      <c r="G61" s="5" t="s">
        <v>121</v>
      </c>
      <c r="H61" s="5" t="s">
        <v>121</v>
      </c>
      <c r="I61" s="5" t="s">
        <v>121</v>
      </c>
      <c r="J61" s="5" t="s">
        <v>121</v>
      </c>
      <c r="K61" s="5" t="s">
        <v>121</v>
      </c>
      <c r="L61" s="4"/>
    </row>
    <row r="62" spans="1:12" ht="22.5" customHeight="1">
      <c r="A62" s="9">
        <v>12</v>
      </c>
      <c r="B62" s="8" t="s">
        <v>41</v>
      </c>
      <c r="C62" s="37" t="s">
        <v>121</v>
      </c>
      <c r="D62" s="5" t="s">
        <v>121</v>
      </c>
      <c r="E62" s="5" t="s">
        <v>121</v>
      </c>
      <c r="F62" s="5" t="s">
        <v>121</v>
      </c>
      <c r="G62" s="5" t="s">
        <v>121</v>
      </c>
      <c r="H62" s="5" t="s">
        <v>121</v>
      </c>
      <c r="I62" s="5" t="s">
        <v>121</v>
      </c>
      <c r="J62" s="5" t="s">
        <v>121</v>
      </c>
      <c r="K62" s="5" t="s">
        <v>121</v>
      </c>
      <c r="L62" s="4"/>
    </row>
    <row r="63" spans="1:12" ht="22.5" customHeight="1">
      <c r="A63" s="9">
        <v>13</v>
      </c>
      <c r="B63" s="8" t="s">
        <v>40</v>
      </c>
      <c r="C63" s="37" t="s">
        <v>121</v>
      </c>
      <c r="D63" s="5" t="s">
        <v>121</v>
      </c>
      <c r="E63" s="5" t="s">
        <v>121</v>
      </c>
      <c r="F63" s="5" t="s">
        <v>121</v>
      </c>
      <c r="G63" s="5" t="s">
        <v>121</v>
      </c>
      <c r="H63" s="5" t="s">
        <v>121</v>
      </c>
      <c r="I63" s="5" t="s">
        <v>121</v>
      </c>
      <c r="J63" s="5" t="s">
        <v>121</v>
      </c>
      <c r="K63" s="5" t="s">
        <v>121</v>
      </c>
      <c r="L63" s="4"/>
    </row>
    <row r="64" spans="1:12" ht="22.5" customHeight="1">
      <c r="A64" s="9">
        <v>14</v>
      </c>
      <c r="B64" s="8" t="s">
        <v>39</v>
      </c>
      <c r="C64" s="37" t="s">
        <v>121</v>
      </c>
      <c r="D64" s="5" t="s">
        <v>121</v>
      </c>
      <c r="E64" s="5" t="s">
        <v>121</v>
      </c>
      <c r="F64" s="5" t="s">
        <v>121</v>
      </c>
      <c r="G64" s="5" t="s">
        <v>121</v>
      </c>
      <c r="H64" s="5" t="s">
        <v>121</v>
      </c>
      <c r="I64" s="5" t="s">
        <v>121</v>
      </c>
      <c r="J64" s="5" t="s">
        <v>121</v>
      </c>
      <c r="K64" s="5" t="s">
        <v>121</v>
      </c>
      <c r="L64" s="4"/>
    </row>
    <row r="65" spans="1:12" ht="22.5" customHeight="1">
      <c r="A65" s="9">
        <v>15</v>
      </c>
      <c r="B65" s="8" t="s">
        <v>38</v>
      </c>
      <c r="C65" s="37" t="s">
        <v>121</v>
      </c>
      <c r="D65" s="5" t="s">
        <v>121</v>
      </c>
      <c r="E65" s="5" t="s">
        <v>121</v>
      </c>
      <c r="F65" s="5" t="s">
        <v>121</v>
      </c>
      <c r="G65" s="5" t="s">
        <v>121</v>
      </c>
      <c r="H65" s="5" t="s">
        <v>121</v>
      </c>
      <c r="I65" s="5" t="s">
        <v>121</v>
      </c>
      <c r="J65" s="5" t="s">
        <v>121</v>
      </c>
      <c r="K65" s="5" t="s">
        <v>121</v>
      </c>
      <c r="L65" s="4"/>
    </row>
    <row r="66" spans="1:12" ht="22.5" customHeight="1">
      <c r="A66" s="9">
        <v>16</v>
      </c>
      <c r="B66" s="8" t="s">
        <v>37</v>
      </c>
      <c r="C66" s="37" t="s">
        <v>121</v>
      </c>
      <c r="D66" s="5" t="s">
        <v>121</v>
      </c>
      <c r="E66" s="5" t="s">
        <v>121</v>
      </c>
      <c r="F66" s="5" t="s">
        <v>121</v>
      </c>
      <c r="G66" s="5" t="s">
        <v>121</v>
      </c>
      <c r="H66" s="5" t="s">
        <v>121</v>
      </c>
      <c r="I66" s="5" t="s">
        <v>121</v>
      </c>
      <c r="J66" s="5" t="s">
        <v>121</v>
      </c>
      <c r="K66" s="5" t="s">
        <v>121</v>
      </c>
      <c r="L66" s="4"/>
    </row>
    <row r="67" spans="1:12" ht="22.5" customHeight="1">
      <c r="A67" s="9">
        <v>17</v>
      </c>
      <c r="B67" s="8" t="s">
        <v>36</v>
      </c>
      <c r="C67" s="37" t="s">
        <v>121</v>
      </c>
      <c r="D67" s="5" t="s">
        <v>121</v>
      </c>
      <c r="E67" s="5" t="s">
        <v>121</v>
      </c>
      <c r="F67" s="5" t="s">
        <v>121</v>
      </c>
      <c r="G67" s="5" t="s">
        <v>121</v>
      </c>
      <c r="H67" s="5" t="s">
        <v>121</v>
      </c>
      <c r="I67" s="10">
        <v>5270</v>
      </c>
      <c r="J67" s="5" t="s">
        <v>121</v>
      </c>
      <c r="K67" s="5" t="s">
        <v>121</v>
      </c>
      <c r="L67" s="4"/>
    </row>
    <row r="68" spans="1:12" ht="22.5" customHeight="1">
      <c r="A68" s="9">
        <v>18</v>
      </c>
      <c r="B68" s="8" t="s">
        <v>35</v>
      </c>
      <c r="C68" s="37" t="s">
        <v>121</v>
      </c>
      <c r="D68" s="5" t="s">
        <v>121</v>
      </c>
      <c r="E68" s="5" t="s">
        <v>121</v>
      </c>
      <c r="F68" s="5" t="s">
        <v>121</v>
      </c>
      <c r="G68" s="5" t="s">
        <v>121</v>
      </c>
      <c r="H68" s="5" t="s">
        <v>121</v>
      </c>
      <c r="I68" s="5" t="s">
        <v>121</v>
      </c>
      <c r="J68" s="5" t="s">
        <v>121</v>
      </c>
      <c r="K68" s="5" t="s">
        <v>121</v>
      </c>
      <c r="L68" s="4"/>
    </row>
    <row r="69" spans="1:12" ht="22.5" customHeight="1">
      <c r="A69" s="9">
        <v>19</v>
      </c>
      <c r="B69" s="8" t="s">
        <v>34</v>
      </c>
      <c r="C69" s="37" t="s">
        <v>121</v>
      </c>
      <c r="D69" s="5" t="s">
        <v>121</v>
      </c>
      <c r="E69" s="5" t="s">
        <v>121</v>
      </c>
      <c r="F69" s="5" t="s">
        <v>121</v>
      </c>
      <c r="G69" s="5" t="s">
        <v>121</v>
      </c>
      <c r="H69" s="5" t="s">
        <v>121</v>
      </c>
      <c r="I69" s="5" t="s">
        <v>121</v>
      </c>
      <c r="J69" s="5" t="s">
        <v>121</v>
      </c>
      <c r="K69" s="5" t="s">
        <v>121</v>
      </c>
      <c r="L69" s="4"/>
    </row>
    <row r="70" spans="1:12" ht="22.5" customHeight="1">
      <c r="A70" s="9">
        <v>20</v>
      </c>
      <c r="B70" s="8" t="s">
        <v>111</v>
      </c>
      <c r="C70" s="37" t="s">
        <v>121</v>
      </c>
      <c r="D70" s="5" t="s">
        <v>121</v>
      </c>
      <c r="E70" s="5"/>
      <c r="F70" s="5" t="s">
        <v>121</v>
      </c>
      <c r="G70" s="5" t="s">
        <v>121</v>
      </c>
      <c r="H70" s="5" t="s">
        <v>121</v>
      </c>
      <c r="I70" s="5" t="s">
        <v>121</v>
      </c>
      <c r="J70" s="5" t="s">
        <v>121</v>
      </c>
      <c r="K70" s="5" t="s">
        <v>121</v>
      </c>
      <c r="L70" s="4"/>
    </row>
    <row r="71" spans="1:12" ht="22.5" customHeight="1">
      <c r="A71" s="9">
        <v>21</v>
      </c>
      <c r="B71" s="8" t="s">
        <v>110</v>
      </c>
      <c r="C71" s="37" t="s">
        <v>121</v>
      </c>
      <c r="D71" s="5" t="s">
        <v>121</v>
      </c>
      <c r="E71" s="5"/>
      <c r="F71" s="5" t="s">
        <v>121</v>
      </c>
      <c r="G71" s="5" t="s">
        <v>121</v>
      </c>
      <c r="H71" s="5" t="s">
        <v>121</v>
      </c>
      <c r="I71" s="5" t="s">
        <v>121</v>
      </c>
      <c r="J71" s="5" t="s">
        <v>121</v>
      </c>
      <c r="K71" s="5" t="s">
        <v>121</v>
      </c>
      <c r="L71" s="4"/>
    </row>
    <row r="72" spans="1:12" ht="22.5" customHeight="1">
      <c r="A72" s="9">
        <v>22</v>
      </c>
      <c r="B72" s="8" t="s">
        <v>33</v>
      </c>
      <c r="C72" s="37" t="s">
        <v>121</v>
      </c>
      <c r="D72" s="5" t="s">
        <v>121</v>
      </c>
      <c r="E72" s="5" t="s">
        <v>121</v>
      </c>
      <c r="F72" s="5" t="s">
        <v>121</v>
      </c>
      <c r="G72" s="5" t="s">
        <v>121</v>
      </c>
      <c r="H72" s="5" t="s">
        <v>121</v>
      </c>
      <c r="I72" s="5" t="s">
        <v>121</v>
      </c>
      <c r="J72" s="5" t="s">
        <v>121</v>
      </c>
      <c r="K72" s="5" t="s">
        <v>121</v>
      </c>
      <c r="L72" s="4"/>
    </row>
    <row r="73" spans="1:12" ht="42" customHeight="1">
      <c r="A73" s="9">
        <v>23</v>
      </c>
      <c r="B73" s="8" t="s">
        <v>32</v>
      </c>
      <c r="C73" s="38">
        <v>122900</v>
      </c>
      <c r="D73" s="10">
        <v>122900</v>
      </c>
      <c r="E73" s="10">
        <v>81900</v>
      </c>
      <c r="F73" s="10">
        <v>35701</v>
      </c>
      <c r="G73" s="10">
        <v>29.048820179007322</v>
      </c>
      <c r="H73" s="10">
        <v>43.590964590964589</v>
      </c>
      <c r="I73" s="10">
        <v>35701</v>
      </c>
      <c r="J73" s="10">
        <v>29.048820179007322</v>
      </c>
      <c r="K73" s="10">
        <v>43.590964590964589</v>
      </c>
      <c r="L73" s="4"/>
    </row>
    <row r="74" spans="1:12" ht="42" customHeight="1">
      <c r="A74" s="81" t="s">
        <v>31</v>
      </c>
      <c r="B74" s="82"/>
      <c r="C74" s="14">
        <v>614300</v>
      </c>
      <c r="D74" s="14">
        <v>614300</v>
      </c>
      <c r="E74" s="14">
        <v>409400</v>
      </c>
      <c r="F74" s="14">
        <v>121748.95</v>
      </c>
      <c r="G74" s="14">
        <v>19.819135601497639</v>
      </c>
      <c r="H74" s="14">
        <v>29.738385442110403</v>
      </c>
      <c r="I74" s="14">
        <v>121748.95</v>
      </c>
      <c r="J74" s="14">
        <v>19.819135601497639</v>
      </c>
      <c r="K74" s="14">
        <v>29.738385442110403</v>
      </c>
      <c r="L74" s="13" t="s">
        <v>15</v>
      </c>
    </row>
    <row r="75" spans="1:12" ht="22.5" customHeight="1">
      <c r="A75" s="9">
        <v>1</v>
      </c>
      <c r="B75" s="8" t="s">
        <v>30</v>
      </c>
      <c r="C75" s="37" t="s">
        <v>121</v>
      </c>
      <c r="D75" s="5" t="s">
        <v>121</v>
      </c>
      <c r="E75" s="5" t="s">
        <v>121</v>
      </c>
      <c r="F75" s="5" t="s">
        <v>121</v>
      </c>
      <c r="G75" s="5" t="s">
        <v>121</v>
      </c>
      <c r="H75" s="5" t="s">
        <v>121</v>
      </c>
      <c r="I75" s="5" t="s">
        <v>121</v>
      </c>
      <c r="J75" s="5" t="s">
        <v>121</v>
      </c>
      <c r="K75" s="5" t="s">
        <v>121</v>
      </c>
      <c r="L75" s="4"/>
    </row>
    <row r="76" spans="1:12" ht="22.5" customHeight="1">
      <c r="A76" s="9">
        <v>2</v>
      </c>
      <c r="B76" s="8" t="s">
        <v>29</v>
      </c>
      <c r="C76" s="37" t="s">
        <v>121</v>
      </c>
      <c r="D76" s="5" t="s">
        <v>121</v>
      </c>
      <c r="E76" s="5" t="s">
        <v>121</v>
      </c>
      <c r="F76" s="5" t="s">
        <v>121</v>
      </c>
      <c r="G76" s="5" t="s">
        <v>121</v>
      </c>
      <c r="H76" s="5" t="s">
        <v>121</v>
      </c>
      <c r="I76" s="5" t="s">
        <v>121</v>
      </c>
      <c r="J76" s="5" t="s">
        <v>121</v>
      </c>
      <c r="K76" s="5" t="s">
        <v>121</v>
      </c>
      <c r="L76" s="4"/>
    </row>
    <row r="77" spans="1:12" ht="22.5" customHeight="1">
      <c r="A77" s="9">
        <v>3</v>
      </c>
      <c r="B77" s="8" t="s">
        <v>28</v>
      </c>
      <c r="C77" s="37" t="s">
        <v>121</v>
      </c>
      <c r="D77" s="5" t="s">
        <v>121</v>
      </c>
      <c r="E77" s="5" t="s">
        <v>121</v>
      </c>
      <c r="F77" s="5" t="s">
        <v>121</v>
      </c>
      <c r="G77" s="5" t="s">
        <v>121</v>
      </c>
      <c r="H77" s="5" t="s">
        <v>121</v>
      </c>
      <c r="I77" s="5" t="s">
        <v>121</v>
      </c>
      <c r="J77" s="5" t="s">
        <v>121</v>
      </c>
      <c r="K77" s="5" t="s">
        <v>121</v>
      </c>
      <c r="L77" s="4"/>
    </row>
    <row r="78" spans="1:12" ht="22.5" customHeight="1">
      <c r="A78" s="9">
        <v>4</v>
      </c>
      <c r="B78" s="8" t="s">
        <v>27</v>
      </c>
      <c r="C78" s="37" t="s">
        <v>121</v>
      </c>
      <c r="D78" s="5" t="s">
        <v>121</v>
      </c>
      <c r="E78" s="5" t="s">
        <v>121</v>
      </c>
      <c r="F78" s="5" t="s">
        <v>121</v>
      </c>
      <c r="G78" s="5" t="s">
        <v>121</v>
      </c>
      <c r="H78" s="5" t="s">
        <v>121</v>
      </c>
      <c r="I78" s="5" t="s">
        <v>121</v>
      </c>
      <c r="J78" s="5" t="s">
        <v>121</v>
      </c>
      <c r="K78" s="5" t="s">
        <v>121</v>
      </c>
      <c r="L78" s="4"/>
    </row>
    <row r="79" spans="1:12" ht="22.5" customHeight="1">
      <c r="A79" s="9">
        <v>5</v>
      </c>
      <c r="B79" s="8" t="s">
        <v>26</v>
      </c>
      <c r="C79" s="37" t="s">
        <v>121</v>
      </c>
      <c r="D79" s="5" t="s">
        <v>121</v>
      </c>
      <c r="E79" s="5" t="s">
        <v>121</v>
      </c>
      <c r="F79" s="5" t="s">
        <v>121</v>
      </c>
      <c r="G79" s="5" t="s">
        <v>121</v>
      </c>
      <c r="H79" s="5" t="s">
        <v>121</v>
      </c>
      <c r="I79" s="5" t="s">
        <v>121</v>
      </c>
      <c r="J79" s="5" t="s">
        <v>121</v>
      </c>
      <c r="K79" s="5" t="s">
        <v>121</v>
      </c>
      <c r="L79" s="4"/>
    </row>
    <row r="80" spans="1:12" ht="42" customHeight="1">
      <c r="A80" s="9">
        <v>6</v>
      </c>
      <c r="B80" s="8" t="s">
        <v>25</v>
      </c>
      <c r="C80" s="38">
        <v>239200</v>
      </c>
      <c r="D80" s="10">
        <v>239200</v>
      </c>
      <c r="E80" s="10">
        <v>159400</v>
      </c>
      <c r="F80" s="10">
        <v>37694.74</v>
      </c>
      <c r="G80" s="10">
        <v>15.758670568561872</v>
      </c>
      <c r="H80" s="10">
        <v>23.647892095357591</v>
      </c>
      <c r="I80" s="10">
        <v>37694.74</v>
      </c>
      <c r="J80" s="10">
        <v>15.758670568561872</v>
      </c>
      <c r="K80" s="10">
        <v>23.647892095357591</v>
      </c>
      <c r="L80" s="4"/>
    </row>
    <row r="81" spans="1:12" ht="22.5" customHeight="1">
      <c r="A81" s="9">
        <v>7</v>
      </c>
      <c r="B81" s="8" t="s">
        <v>24</v>
      </c>
      <c r="C81" s="37" t="s">
        <v>121</v>
      </c>
      <c r="D81" s="5" t="s">
        <v>121</v>
      </c>
      <c r="E81" s="5" t="s">
        <v>121</v>
      </c>
      <c r="F81" s="5" t="s">
        <v>121</v>
      </c>
      <c r="G81" s="5" t="s">
        <v>121</v>
      </c>
      <c r="H81" s="5" t="s">
        <v>121</v>
      </c>
      <c r="I81" s="5" t="s">
        <v>121</v>
      </c>
      <c r="J81" s="5" t="s">
        <v>121</v>
      </c>
      <c r="K81" s="5" t="s">
        <v>121</v>
      </c>
      <c r="L81" s="4"/>
    </row>
    <row r="82" spans="1:12" ht="42" customHeight="1">
      <c r="A82" s="9">
        <v>8</v>
      </c>
      <c r="B82" s="8" t="s">
        <v>23</v>
      </c>
      <c r="C82" s="38">
        <v>251100</v>
      </c>
      <c r="D82" s="10">
        <v>251100</v>
      </c>
      <c r="E82" s="10">
        <v>167400</v>
      </c>
      <c r="F82" s="10">
        <v>31684.21</v>
      </c>
      <c r="G82" s="10">
        <v>12.61816407805655</v>
      </c>
      <c r="H82" s="10">
        <v>18.927246117084827</v>
      </c>
      <c r="I82" s="10">
        <v>31684.21</v>
      </c>
      <c r="J82" s="10">
        <v>12.61816407805655</v>
      </c>
      <c r="K82" s="10">
        <v>18.927246117084827</v>
      </c>
      <c r="L82" s="4"/>
    </row>
    <row r="83" spans="1:12" ht="22.5" customHeight="1">
      <c r="A83" s="9">
        <v>9</v>
      </c>
      <c r="B83" s="8" t="s">
        <v>22</v>
      </c>
      <c r="C83" s="37" t="s">
        <v>121</v>
      </c>
      <c r="D83" s="5" t="s">
        <v>121</v>
      </c>
      <c r="E83" s="5" t="s">
        <v>121</v>
      </c>
      <c r="F83" s="5" t="s">
        <v>121</v>
      </c>
      <c r="G83" s="5" t="s">
        <v>121</v>
      </c>
      <c r="H83" s="5" t="s">
        <v>121</v>
      </c>
      <c r="I83" s="5" t="s">
        <v>121</v>
      </c>
      <c r="J83" s="5" t="s">
        <v>121</v>
      </c>
      <c r="K83" s="5" t="s">
        <v>121</v>
      </c>
      <c r="L83" s="4"/>
    </row>
    <row r="84" spans="1:12" ht="22.5" customHeight="1">
      <c r="A84" s="9">
        <v>10</v>
      </c>
      <c r="B84" s="8" t="s">
        <v>21</v>
      </c>
      <c r="C84" s="37" t="s">
        <v>121</v>
      </c>
      <c r="D84" s="5" t="s">
        <v>121</v>
      </c>
      <c r="E84" s="5" t="s">
        <v>121</v>
      </c>
      <c r="F84" s="5" t="s">
        <v>121</v>
      </c>
      <c r="G84" s="5" t="s">
        <v>121</v>
      </c>
      <c r="H84" s="5" t="s">
        <v>121</v>
      </c>
      <c r="I84" s="5" t="s">
        <v>121</v>
      </c>
      <c r="J84" s="5" t="s">
        <v>121</v>
      </c>
      <c r="K84" s="5" t="s">
        <v>121</v>
      </c>
      <c r="L84" s="4"/>
    </row>
    <row r="85" spans="1:12" ht="22.5" customHeight="1">
      <c r="A85" s="9">
        <v>11</v>
      </c>
      <c r="B85" s="8" t="s">
        <v>20</v>
      </c>
      <c r="C85" s="37" t="s">
        <v>121</v>
      </c>
      <c r="D85" s="5" t="s">
        <v>121</v>
      </c>
      <c r="E85" s="5" t="s">
        <v>121</v>
      </c>
      <c r="F85" s="5" t="s">
        <v>121</v>
      </c>
      <c r="G85" s="5" t="s">
        <v>121</v>
      </c>
      <c r="H85" s="5" t="s">
        <v>121</v>
      </c>
      <c r="I85" s="5" t="s">
        <v>121</v>
      </c>
      <c r="J85" s="5" t="s">
        <v>121</v>
      </c>
      <c r="K85" s="5" t="s">
        <v>121</v>
      </c>
      <c r="L85" s="4"/>
    </row>
    <row r="86" spans="1:12" ht="22.5" customHeight="1">
      <c r="A86" s="9">
        <v>12</v>
      </c>
      <c r="B86" s="8" t="s">
        <v>19</v>
      </c>
      <c r="C86" s="37" t="s">
        <v>121</v>
      </c>
      <c r="D86" s="5" t="s">
        <v>121</v>
      </c>
      <c r="E86" s="5" t="s">
        <v>121</v>
      </c>
      <c r="F86" s="5" t="s">
        <v>121</v>
      </c>
      <c r="G86" s="5" t="s">
        <v>121</v>
      </c>
      <c r="H86" s="5" t="s">
        <v>121</v>
      </c>
      <c r="I86" s="5" t="s">
        <v>121</v>
      </c>
      <c r="J86" s="5" t="s">
        <v>121</v>
      </c>
      <c r="K86" s="5" t="s">
        <v>121</v>
      </c>
      <c r="L86" s="4"/>
    </row>
    <row r="87" spans="1:12" ht="22.5" customHeight="1">
      <c r="A87" s="9">
        <v>13</v>
      </c>
      <c r="B87" s="8" t="s">
        <v>18</v>
      </c>
      <c r="C87" s="37" t="s">
        <v>121</v>
      </c>
      <c r="D87" s="5" t="s">
        <v>121</v>
      </c>
      <c r="E87" s="5" t="s">
        <v>121</v>
      </c>
      <c r="F87" s="5" t="s">
        <v>121</v>
      </c>
      <c r="G87" s="5" t="s">
        <v>121</v>
      </c>
      <c r="H87" s="5" t="s">
        <v>121</v>
      </c>
      <c r="I87" s="5" t="s">
        <v>121</v>
      </c>
      <c r="J87" s="5" t="s">
        <v>121</v>
      </c>
      <c r="K87" s="5" t="s">
        <v>121</v>
      </c>
      <c r="L87" s="4"/>
    </row>
    <row r="88" spans="1:12" ht="42" customHeight="1">
      <c r="A88" s="9">
        <v>14</v>
      </c>
      <c r="B88" s="8" t="s">
        <v>17</v>
      </c>
      <c r="C88" s="38">
        <v>124000</v>
      </c>
      <c r="D88" s="10">
        <v>124000</v>
      </c>
      <c r="E88" s="10">
        <v>82600</v>
      </c>
      <c r="F88" s="10">
        <v>52370</v>
      </c>
      <c r="G88" s="10">
        <v>42.233870967741936</v>
      </c>
      <c r="H88" s="10">
        <v>63.401937046004839</v>
      </c>
      <c r="I88" s="10">
        <v>52370</v>
      </c>
      <c r="J88" s="10">
        <v>42.233870967741936</v>
      </c>
      <c r="K88" s="10">
        <v>63.401937046004839</v>
      </c>
      <c r="L88" s="4"/>
    </row>
    <row r="89" spans="1:12" ht="42" customHeight="1">
      <c r="A89" s="83" t="s">
        <v>16</v>
      </c>
      <c r="B89" s="84"/>
      <c r="C89" s="12">
        <v>3254900</v>
      </c>
      <c r="D89" s="12">
        <v>3254900</v>
      </c>
      <c r="E89" s="12">
        <v>2416200</v>
      </c>
      <c r="F89" s="12">
        <v>249868.1</v>
      </c>
      <c r="G89" s="12">
        <v>7.6766751666717878</v>
      </c>
      <c r="H89" s="12">
        <v>10.341366608724444</v>
      </c>
      <c r="I89" s="12">
        <v>249868.1</v>
      </c>
      <c r="J89" s="12">
        <v>7.6766751666717878</v>
      </c>
      <c r="K89" s="12">
        <v>10.341366608724444</v>
      </c>
      <c r="L89" s="2" t="s">
        <v>15</v>
      </c>
    </row>
    <row r="90" spans="1:12" ht="42" customHeight="1">
      <c r="A90" s="9">
        <v>1</v>
      </c>
      <c r="B90" s="8" t="s">
        <v>14</v>
      </c>
      <c r="C90" s="37" t="s">
        <v>121</v>
      </c>
      <c r="D90" s="5" t="s">
        <v>121</v>
      </c>
      <c r="E90" s="5"/>
      <c r="F90" s="5" t="s">
        <v>121</v>
      </c>
      <c r="G90" s="5" t="s">
        <v>121</v>
      </c>
      <c r="H90" s="5" t="s">
        <v>121</v>
      </c>
      <c r="I90" s="5" t="s">
        <v>121</v>
      </c>
      <c r="J90" s="5" t="s">
        <v>121</v>
      </c>
      <c r="K90" s="5" t="s">
        <v>121</v>
      </c>
      <c r="L90" s="4"/>
    </row>
    <row r="91" spans="1:12" ht="22.5" customHeight="1">
      <c r="A91" s="9">
        <v>2</v>
      </c>
      <c r="B91" s="8" t="s">
        <v>13</v>
      </c>
      <c r="C91" s="37" t="s">
        <v>121</v>
      </c>
      <c r="D91" s="5" t="s">
        <v>121</v>
      </c>
      <c r="E91" s="5"/>
      <c r="F91" s="5" t="s">
        <v>121</v>
      </c>
      <c r="G91" s="5" t="s">
        <v>121</v>
      </c>
      <c r="H91" s="5" t="s">
        <v>121</v>
      </c>
      <c r="I91" s="5" t="s">
        <v>121</v>
      </c>
      <c r="J91" s="5" t="s">
        <v>121</v>
      </c>
      <c r="K91" s="5" t="s">
        <v>121</v>
      </c>
      <c r="L91" s="4"/>
    </row>
    <row r="92" spans="1:12" ht="22.5" customHeight="1">
      <c r="A92" s="9">
        <v>3</v>
      </c>
      <c r="B92" s="8" t="s">
        <v>12</v>
      </c>
      <c r="C92" s="37" t="s">
        <v>121</v>
      </c>
      <c r="D92" s="5" t="s">
        <v>121</v>
      </c>
      <c r="E92" s="5"/>
      <c r="F92" s="5" t="s">
        <v>121</v>
      </c>
      <c r="G92" s="5" t="s">
        <v>121</v>
      </c>
      <c r="H92" s="5" t="s">
        <v>121</v>
      </c>
      <c r="I92" s="5" t="s">
        <v>121</v>
      </c>
      <c r="J92" s="5" t="s">
        <v>121</v>
      </c>
      <c r="K92" s="5" t="s">
        <v>121</v>
      </c>
      <c r="L92" s="4"/>
    </row>
    <row r="93" spans="1:12" ht="63.75" customHeight="1">
      <c r="A93" s="9">
        <v>4</v>
      </c>
      <c r="B93" s="8" t="s">
        <v>109</v>
      </c>
      <c r="C93" s="37" t="s">
        <v>121</v>
      </c>
      <c r="D93" s="5" t="s">
        <v>121</v>
      </c>
      <c r="E93" s="5"/>
      <c r="F93" s="5" t="s">
        <v>121</v>
      </c>
      <c r="G93" s="5" t="s">
        <v>121</v>
      </c>
      <c r="H93" s="5" t="s">
        <v>121</v>
      </c>
      <c r="I93" s="5" t="s">
        <v>121</v>
      </c>
      <c r="J93" s="5" t="s">
        <v>121</v>
      </c>
      <c r="K93" s="5" t="s">
        <v>121</v>
      </c>
      <c r="L93" s="4"/>
    </row>
    <row r="94" spans="1:12" ht="22.5" customHeight="1">
      <c r="A94" s="9">
        <v>5</v>
      </c>
      <c r="B94" s="8" t="s">
        <v>10</v>
      </c>
      <c r="C94" s="37" t="s">
        <v>121</v>
      </c>
      <c r="D94" s="5" t="s">
        <v>121</v>
      </c>
      <c r="E94" s="5"/>
      <c r="F94" s="5" t="s">
        <v>121</v>
      </c>
      <c r="G94" s="5" t="s">
        <v>121</v>
      </c>
      <c r="H94" s="5" t="s">
        <v>121</v>
      </c>
      <c r="I94" s="5" t="s">
        <v>121</v>
      </c>
      <c r="J94" s="5" t="s">
        <v>121</v>
      </c>
      <c r="K94" s="5" t="s">
        <v>121</v>
      </c>
      <c r="L94" s="4"/>
    </row>
    <row r="95" spans="1:12" ht="22.5" customHeight="1">
      <c r="A95" s="9">
        <v>6</v>
      </c>
      <c r="B95" s="8" t="s">
        <v>9</v>
      </c>
      <c r="C95" s="37" t="s">
        <v>121</v>
      </c>
      <c r="D95" s="5" t="s">
        <v>121</v>
      </c>
      <c r="E95" s="5"/>
      <c r="F95" s="5" t="s">
        <v>121</v>
      </c>
      <c r="G95" s="5" t="s">
        <v>121</v>
      </c>
      <c r="H95" s="5" t="s">
        <v>121</v>
      </c>
      <c r="I95" s="5" t="s">
        <v>121</v>
      </c>
      <c r="J95" s="5" t="s">
        <v>121</v>
      </c>
      <c r="K95" s="5" t="s">
        <v>121</v>
      </c>
      <c r="L95" s="4"/>
    </row>
    <row r="96" spans="1:12" ht="42" customHeight="1">
      <c r="A96" s="9">
        <v>7</v>
      </c>
      <c r="B96" s="8" t="s">
        <v>8</v>
      </c>
      <c r="C96" s="37" t="s">
        <v>121</v>
      </c>
      <c r="D96" s="5" t="s">
        <v>121</v>
      </c>
      <c r="E96" s="5"/>
      <c r="F96" s="5" t="s">
        <v>121</v>
      </c>
      <c r="G96" s="5" t="s">
        <v>121</v>
      </c>
      <c r="H96" s="5" t="s">
        <v>121</v>
      </c>
      <c r="I96" s="5" t="s">
        <v>121</v>
      </c>
      <c r="J96" s="5" t="s">
        <v>121</v>
      </c>
      <c r="K96" s="5" t="s">
        <v>121</v>
      </c>
      <c r="L96" s="4"/>
    </row>
    <row r="97" spans="1:12" ht="42" customHeight="1">
      <c r="A97" s="9">
        <v>8</v>
      </c>
      <c r="B97" s="8" t="s">
        <v>7</v>
      </c>
      <c r="C97" s="38">
        <v>3254900</v>
      </c>
      <c r="D97" s="10">
        <v>3254900</v>
      </c>
      <c r="E97" s="10">
        <v>2416200</v>
      </c>
      <c r="F97" s="10">
        <v>249868.1</v>
      </c>
      <c r="G97" s="10">
        <v>7.6766751666717878</v>
      </c>
      <c r="H97" s="10">
        <v>10.341366608724444</v>
      </c>
      <c r="I97" s="10">
        <v>249868.1</v>
      </c>
      <c r="J97" s="10">
        <v>7.6766751666717878</v>
      </c>
      <c r="K97" s="10">
        <v>10.341366608724444</v>
      </c>
      <c r="L97" s="4"/>
    </row>
    <row r="98" spans="1:12" ht="22.5" customHeight="1">
      <c r="A98" s="9">
        <v>9</v>
      </c>
      <c r="B98" s="8" t="s">
        <v>6</v>
      </c>
      <c r="C98" s="37" t="s">
        <v>121</v>
      </c>
      <c r="D98" s="5" t="s">
        <v>121</v>
      </c>
      <c r="E98" s="5"/>
      <c r="F98" s="5" t="s">
        <v>121</v>
      </c>
      <c r="G98" s="5" t="s">
        <v>121</v>
      </c>
      <c r="H98" s="5" t="s">
        <v>121</v>
      </c>
      <c r="I98" s="5" t="s">
        <v>121</v>
      </c>
      <c r="J98" s="5" t="s">
        <v>121</v>
      </c>
      <c r="K98" s="5" t="s">
        <v>121</v>
      </c>
      <c r="L98" s="4"/>
    </row>
    <row r="99" spans="1:12" ht="22.5" customHeight="1">
      <c r="A99" s="9">
        <v>10</v>
      </c>
      <c r="B99" s="8" t="s">
        <v>5</v>
      </c>
      <c r="C99" s="37" t="s">
        <v>121</v>
      </c>
      <c r="D99" s="5" t="s">
        <v>121</v>
      </c>
      <c r="E99" s="5"/>
      <c r="F99" s="5" t="s">
        <v>121</v>
      </c>
      <c r="G99" s="5" t="s">
        <v>121</v>
      </c>
      <c r="H99" s="5" t="s">
        <v>121</v>
      </c>
      <c r="I99" s="5" t="s">
        <v>121</v>
      </c>
      <c r="J99" s="5" t="s">
        <v>121</v>
      </c>
      <c r="K99" s="5" t="s">
        <v>121</v>
      </c>
      <c r="L99" s="4"/>
    </row>
    <row r="100" spans="1:12" ht="42" customHeight="1">
      <c r="A100" s="9">
        <v>11</v>
      </c>
      <c r="B100" s="8" t="s">
        <v>4</v>
      </c>
      <c r="C100" s="37" t="s">
        <v>121</v>
      </c>
      <c r="D100" s="5" t="s">
        <v>121</v>
      </c>
      <c r="E100" s="5"/>
      <c r="F100" s="5" t="s">
        <v>121</v>
      </c>
      <c r="G100" s="5" t="s">
        <v>121</v>
      </c>
      <c r="H100" s="5" t="s">
        <v>121</v>
      </c>
      <c r="I100" s="5" t="s">
        <v>121</v>
      </c>
      <c r="J100" s="5" t="s">
        <v>121</v>
      </c>
      <c r="K100" s="5" t="s">
        <v>121</v>
      </c>
      <c r="L100" s="4"/>
    </row>
    <row r="101" spans="1:12" ht="42" customHeight="1">
      <c r="A101" s="9">
        <v>12</v>
      </c>
      <c r="B101" s="8" t="s">
        <v>3</v>
      </c>
      <c r="C101" s="37" t="s">
        <v>121</v>
      </c>
      <c r="D101" s="5" t="s">
        <v>121</v>
      </c>
      <c r="E101" s="5"/>
      <c r="F101" s="5" t="s">
        <v>121</v>
      </c>
      <c r="G101" s="5" t="s">
        <v>121</v>
      </c>
      <c r="H101" s="5" t="s">
        <v>121</v>
      </c>
      <c r="I101" s="5" t="s">
        <v>121</v>
      </c>
      <c r="J101" s="5" t="s">
        <v>121</v>
      </c>
      <c r="K101" s="5" t="s">
        <v>121</v>
      </c>
      <c r="L101" s="4"/>
    </row>
    <row r="102" spans="1:12" ht="42" customHeight="1">
      <c r="A102" s="9">
        <v>13</v>
      </c>
      <c r="B102" s="8" t="s">
        <v>108</v>
      </c>
      <c r="C102" s="37" t="s">
        <v>121</v>
      </c>
      <c r="D102" s="5" t="s">
        <v>121</v>
      </c>
      <c r="E102" s="5"/>
      <c r="F102" s="5" t="s">
        <v>121</v>
      </c>
      <c r="G102" s="5" t="s">
        <v>121</v>
      </c>
      <c r="H102" s="5" t="s">
        <v>121</v>
      </c>
      <c r="I102" s="5" t="s">
        <v>121</v>
      </c>
      <c r="J102" s="5" t="s">
        <v>121</v>
      </c>
      <c r="K102" s="5" t="s">
        <v>121</v>
      </c>
      <c r="L102" s="4"/>
    </row>
    <row r="103" spans="1:12" ht="63.75" customHeight="1">
      <c r="A103" s="9">
        <v>14</v>
      </c>
      <c r="B103" s="8" t="s">
        <v>107</v>
      </c>
      <c r="C103" s="37" t="s">
        <v>121</v>
      </c>
      <c r="D103" s="5" t="s">
        <v>121</v>
      </c>
      <c r="E103" s="5"/>
      <c r="F103" s="5" t="s">
        <v>121</v>
      </c>
      <c r="G103" s="5" t="s">
        <v>121</v>
      </c>
      <c r="H103" s="5" t="s">
        <v>121</v>
      </c>
      <c r="I103" s="5" t="s">
        <v>121</v>
      </c>
      <c r="J103" s="5" t="s">
        <v>121</v>
      </c>
      <c r="K103" s="5" t="s">
        <v>121</v>
      </c>
      <c r="L103" s="4"/>
    </row>
    <row r="104" spans="1:12" ht="42" customHeight="1">
      <c r="A104" s="83" t="s">
        <v>0</v>
      </c>
      <c r="B104" s="84"/>
      <c r="C104" s="36">
        <v>1179700</v>
      </c>
      <c r="D104" s="12">
        <v>1179700</v>
      </c>
      <c r="E104" s="12">
        <v>950900</v>
      </c>
      <c r="F104" s="2" t="s">
        <v>121</v>
      </c>
      <c r="G104" s="2" t="s">
        <v>121</v>
      </c>
      <c r="H104" s="2" t="s">
        <v>121</v>
      </c>
      <c r="I104" s="2" t="s">
        <v>121</v>
      </c>
      <c r="J104" s="2" t="s">
        <v>121</v>
      </c>
      <c r="K104" s="2" t="s">
        <v>121</v>
      </c>
      <c r="L104" s="2" t="s">
        <v>15</v>
      </c>
    </row>
  </sheetData>
  <mergeCells count="20">
    <mergeCell ref="B1:L1"/>
    <mergeCell ref="B2:L2"/>
    <mergeCell ref="B3:L3"/>
    <mergeCell ref="L4:L7"/>
    <mergeCell ref="A8:B8"/>
    <mergeCell ref="A9:B9"/>
    <mergeCell ref="A10:B10"/>
    <mergeCell ref="A11:B11"/>
    <mergeCell ref="A4:B7"/>
    <mergeCell ref="C5:D5"/>
    <mergeCell ref="E5:E6"/>
    <mergeCell ref="F6:H6"/>
    <mergeCell ref="I6:K6"/>
    <mergeCell ref="A104:B104"/>
    <mergeCell ref="F5:K5"/>
    <mergeCell ref="C4:K4"/>
    <mergeCell ref="A29:B29"/>
    <mergeCell ref="A50:B50"/>
    <mergeCell ref="A74:B74"/>
    <mergeCell ref="A89:B89"/>
  </mergeCells>
  <printOptions horizontalCentered="1"/>
  <pageMargins left="0.39370078740157483" right="0.39370078740157483" top="0.78740157480314965" bottom="0.78740157480314965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CE7A-E835-4B3F-AB62-0428635EAECF}">
  <dimension ref="A1:V102"/>
  <sheetViews>
    <sheetView showGridLines="0" view="pageBreakPreview" zoomScale="40" zoomScaleNormal="55" zoomScaleSheetLayoutView="40" workbookViewId="0">
      <pane xSplit="2" ySplit="8" topLeftCell="C78" activePane="bottomRight" state="frozen"/>
      <selection activeCell="P16" sqref="P16"/>
      <selection pane="topRight" activeCell="P16" sqref="P16"/>
      <selection pane="bottomLeft" activeCell="P16" sqref="P16"/>
      <selection pane="bottomRight" activeCell="P16" sqref="P16"/>
    </sheetView>
  </sheetViews>
  <sheetFormatPr defaultColWidth="8.75" defaultRowHeight="15" customHeight="1"/>
  <cols>
    <col min="1" max="1" width="6.375" style="1" customWidth="1"/>
    <col min="2" max="2" width="50.625" style="1" customWidth="1"/>
    <col min="3" max="7" width="20.625" style="1" customWidth="1"/>
    <col min="8" max="9" width="12.625" style="1" customWidth="1"/>
    <col min="10" max="10" width="20.625" style="1" customWidth="1"/>
    <col min="11" max="11" width="11.625" style="1" customWidth="1"/>
    <col min="12" max="12" width="20.625" style="1" hidden="1" customWidth="1"/>
    <col min="13" max="13" width="20.625" style="1" customWidth="1"/>
    <col min="14" max="14" width="11.625" style="1" customWidth="1"/>
    <col min="15" max="15" width="20.625" style="1" hidden="1" customWidth="1"/>
    <col min="16" max="16" width="15.875" style="1" customWidth="1"/>
    <col min="17" max="17" width="17.125" style="1" customWidth="1"/>
    <col min="18" max="18" width="11.5" style="1" customWidth="1"/>
    <col min="19" max="19" width="12.875" style="1" customWidth="1"/>
    <col min="20" max="21" width="11.5" style="1" customWidth="1"/>
    <col min="22" max="22" width="15.25" style="1" customWidth="1"/>
    <col min="23" max="16384" width="8.75" style="1"/>
  </cols>
  <sheetData>
    <row r="1" spans="1:22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04"/>
      <c r="T1" s="104"/>
      <c r="U1" s="104"/>
      <c r="V1" s="104"/>
    </row>
    <row r="2" spans="1:22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04"/>
      <c r="T2" s="104"/>
      <c r="U2" s="104"/>
      <c r="V2" s="104"/>
    </row>
    <row r="3" spans="1:22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ht="47.25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  <c r="P4" s="91" t="s">
        <v>131</v>
      </c>
      <c r="Q4" s="92"/>
      <c r="R4" s="93"/>
      <c r="S4" s="91" t="s">
        <v>130</v>
      </c>
      <c r="T4" s="92"/>
      <c r="U4" s="93"/>
      <c r="V4" s="68" t="s">
        <v>104</v>
      </c>
    </row>
    <row r="5" spans="1:22" ht="28.5" customHeight="1">
      <c r="A5" s="61"/>
      <c r="B5" s="62"/>
      <c r="C5" s="71" t="s">
        <v>103</v>
      </c>
      <c r="D5" s="102"/>
      <c r="E5" s="72"/>
      <c r="F5" s="73" t="s">
        <v>102</v>
      </c>
      <c r="G5" s="75" t="s">
        <v>101</v>
      </c>
      <c r="H5" s="76"/>
      <c r="I5" s="76"/>
      <c r="J5" s="76"/>
      <c r="K5" s="76"/>
      <c r="L5" s="76"/>
      <c r="M5" s="76"/>
      <c r="N5" s="76"/>
      <c r="O5" s="77"/>
      <c r="P5" s="96" t="s">
        <v>116</v>
      </c>
      <c r="Q5" s="97"/>
      <c r="R5" s="98"/>
      <c r="S5" s="96" t="s">
        <v>116</v>
      </c>
      <c r="T5" s="97"/>
      <c r="U5" s="98"/>
      <c r="V5" s="69"/>
    </row>
    <row r="6" spans="1:22" ht="47.25" customHeight="1">
      <c r="A6" s="61"/>
      <c r="B6" s="62"/>
      <c r="C6" s="20" t="s">
        <v>100</v>
      </c>
      <c r="D6" s="22" t="s">
        <v>99</v>
      </c>
      <c r="E6" s="28" t="s">
        <v>120</v>
      </c>
      <c r="F6" s="74"/>
      <c r="G6" s="75" t="s">
        <v>100</v>
      </c>
      <c r="H6" s="76"/>
      <c r="I6" s="77"/>
      <c r="J6" s="78" t="s">
        <v>99</v>
      </c>
      <c r="K6" s="79"/>
      <c r="L6" s="80"/>
      <c r="M6" s="99" t="s">
        <v>120</v>
      </c>
      <c r="N6" s="100"/>
      <c r="O6" s="101"/>
      <c r="P6" s="27" t="s">
        <v>115</v>
      </c>
      <c r="Q6" s="94" t="s">
        <v>114</v>
      </c>
      <c r="R6" s="95"/>
      <c r="S6" s="27" t="s">
        <v>115</v>
      </c>
      <c r="T6" s="94" t="s">
        <v>114</v>
      </c>
      <c r="U6" s="95"/>
      <c r="V6" s="69"/>
    </row>
    <row r="7" spans="1:22" ht="47.25" customHeight="1">
      <c r="A7" s="63"/>
      <c r="B7" s="64"/>
      <c r="C7" s="20" t="s">
        <v>98</v>
      </c>
      <c r="D7" s="22" t="s">
        <v>98</v>
      </c>
      <c r="E7" s="28" t="s">
        <v>98</v>
      </c>
      <c r="F7" s="21" t="s">
        <v>98</v>
      </c>
      <c r="G7" s="20" t="s">
        <v>98</v>
      </c>
      <c r="H7" s="20" t="s">
        <v>97</v>
      </c>
      <c r="I7" s="20" t="s">
        <v>96</v>
      </c>
      <c r="J7" s="19" t="s">
        <v>98</v>
      </c>
      <c r="K7" s="19" t="s">
        <v>97</v>
      </c>
      <c r="L7" s="19" t="s">
        <v>96</v>
      </c>
      <c r="M7" s="28" t="s">
        <v>98</v>
      </c>
      <c r="N7" s="28" t="s">
        <v>97</v>
      </c>
      <c r="O7" s="28" t="s">
        <v>96</v>
      </c>
      <c r="P7" s="27" t="s">
        <v>113</v>
      </c>
      <c r="Q7" s="26" t="s">
        <v>113</v>
      </c>
      <c r="R7" s="26" t="s">
        <v>112</v>
      </c>
      <c r="S7" s="27" t="s">
        <v>129</v>
      </c>
      <c r="T7" s="26" t="s">
        <v>129</v>
      </c>
      <c r="U7" s="26" t="s">
        <v>112</v>
      </c>
      <c r="V7" s="70"/>
    </row>
    <row r="8" spans="1:22" ht="20.25">
      <c r="A8" s="85" t="s">
        <v>95</v>
      </c>
      <c r="B8" s="86"/>
      <c r="C8" s="17">
        <v>21668800</v>
      </c>
      <c r="D8" s="17">
        <v>18224800</v>
      </c>
      <c r="E8" s="17">
        <v>3444000</v>
      </c>
      <c r="F8" s="17">
        <v>20546700</v>
      </c>
      <c r="G8" s="17">
        <f>G9+G10</f>
        <v>5718448.3800000008</v>
      </c>
      <c r="H8" s="17">
        <v>27.127431883629921</v>
      </c>
      <c r="I8" s="17">
        <f t="shared" ref="I8:I39" si="0">G8/C8*100</f>
        <v>26.390240253267372</v>
      </c>
      <c r="J8" s="17">
        <f>J9+J10</f>
        <v>4868448.3800000008</v>
      </c>
      <c r="K8" s="17">
        <f t="shared" ref="K8:K39" si="1">J8/D8*100</f>
        <v>26.713315811421808</v>
      </c>
      <c r="L8" s="17">
        <v>24.472002608691419</v>
      </c>
      <c r="M8" s="17">
        <v>850000</v>
      </c>
      <c r="N8" s="17">
        <v>24.680603948896628</v>
      </c>
      <c r="O8" s="17">
        <v>4.1369173638589167</v>
      </c>
      <c r="P8" s="17">
        <v>180000</v>
      </c>
      <c r="Q8" s="17">
        <v>245464</v>
      </c>
      <c r="R8" s="17">
        <v>136.3688888888889</v>
      </c>
      <c r="S8" s="17">
        <v>400</v>
      </c>
      <c r="T8" s="17">
        <v>240</v>
      </c>
      <c r="U8" s="17">
        <v>60</v>
      </c>
      <c r="V8" s="16" t="s">
        <v>15</v>
      </c>
    </row>
    <row r="9" spans="1:22" ht="20.25">
      <c r="A9" s="87" t="s">
        <v>94</v>
      </c>
      <c r="B9" s="88"/>
      <c r="C9" s="14">
        <v>19284000</v>
      </c>
      <c r="D9" s="14">
        <v>15840000</v>
      </c>
      <c r="E9" s="14">
        <v>3444000</v>
      </c>
      <c r="F9" s="14">
        <v>17875200</v>
      </c>
      <c r="G9" s="14">
        <f>G11+G29+G50+G72</f>
        <v>4830020.8800000008</v>
      </c>
      <c r="H9" s="14">
        <v>25.390473242065962</v>
      </c>
      <c r="I9" s="14">
        <f t="shared" si="0"/>
        <v>25.046779091474804</v>
      </c>
      <c r="J9" s="14">
        <f>J11+J29+J50+J72</f>
        <v>3980020.8800000004</v>
      </c>
      <c r="K9" s="14">
        <f t="shared" si="1"/>
        <v>25.126394444444443</v>
      </c>
      <c r="L9" s="14">
        <v>22.636383704797709</v>
      </c>
      <c r="M9" s="14">
        <v>850000</v>
      </c>
      <c r="N9" s="14">
        <v>24.680603948896628</v>
      </c>
      <c r="O9" s="14">
        <v>4.7551915503043327</v>
      </c>
      <c r="P9" s="14">
        <v>180000</v>
      </c>
      <c r="Q9" s="14">
        <v>245464</v>
      </c>
      <c r="R9" s="14">
        <v>136.3688888888889</v>
      </c>
      <c r="S9" s="14">
        <v>400</v>
      </c>
      <c r="T9" s="14">
        <v>240</v>
      </c>
      <c r="U9" s="14">
        <v>60</v>
      </c>
      <c r="V9" s="13" t="s">
        <v>15</v>
      </c>
    </row>
    <row r="10" spans="1:22" ht="20.25">
      <c r="A10" s="89" t="s">
        <v>93</v>
      </c>
      <c r="B10" s="90"/>
      <c r="C10" s="3">
        <v>2384800</v>
      </c>
      <c r="D10" s="3">
        <v>2384800</v>
      </c>
      <c r="E10" s="3">
        <v>0</v>
      </c>
      <c r="F10" s="3">
        <v>2671500</v>
      </c>
      <c r="G10" s="3">
        <f>G87</f>
        <v>888427.5</v>
      </c>
      <c r="H10" s="3">
        <v>41.17284887621603</v>
      </c>
      <c r="I10" s="3">
        <f t="shared" si="0"/>
        <v>37.253752935256621</v>
      </c>
      <c r="J10" s="3">
        <f>J87</f>
        <v>888427.5</v>
      </c>
      <c r="K10" s="3">
        <f t="shared" si="1"/>
        <v>37.253752935256621</v>
      </c>
      <c r="L10" s="3">
        <v>36.754261650757996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2" t="s">
        <v>15</v>
      </c>
    </row>
    <row r="11" spans="1:22" ht="20.25">
      <c r="A11" s="81" t="s">
        <v>92</v>
      </c>
      <c r="B11" s="82"/>
      <c r="C11" s="15">
        <v>3836000</v>
      </c>
      <c r="D11" s="15">
        <v>3836000</v>
      </c>
      <c r="E11" s="15">
        <v>0</v>
      </c>
      <c r="F11" s="15">
        <v>2671000</v>
      </c>
      <c r="G11" s="15">
        <f>SUM(G12:G28)</f>
        <v>884395.3</v>
      </c>
      <c r="H11" s="15">
        <v>23.693682221063611</v>
      </c>
      <c r="I11" s="15">
        <f t="shared" si="0"/>
        <v>23.05514337851929</v>
      </c>
      <c r="J11" s="15">
        <f>SUM(J12:J28)</f>
        <v>884395.3</v>
      </c>
      <c r="K11" s="15">
        <f t="shared" si="1"/>
        <v>23.05514337851929</v>
      </c>
      <c r="L11" s="15">
        <v>34.028066267315609</v>
      </c>
      <c r="M11" s="15">
        <v>0</v>
      </c>
      <c r="N11" s="15">
        <v>0</v>
      </c>
      <c r="O11" s="15">
        <v>0</v>
      </c>
      <c r="P11" s="15">
        <v>46900</v>
      </c>
      <c r="Q11" s="15">
        <v>77440</v>
      </c>
      <c r="R11" s="15">
        <v>165.11727078891258</v>
      </c>
      <c r="S11" s="15">
        <v>107</v>
      </c>
      <c r="T11" s="15">
        <v>32</v>
      </c>
      <c r="U11" s="15">
        <v>29.906542056074763</v>
      </c>
      <c r="V11" s="13" t="s">
        <v>15</v>
      </c>
    </row>
    <row r="12" spans="1:22" ht="20.25">
      <c r="A12" s="9">
        <v>1</v>
      </c>
      <c r="B12" s="8" t="s">
        <v>91</v>
      </c>
      <c r="C12" s="25">
        <v>224000</v>
      </c>
      <c r="D12" s="6">
        <v>224000</v>
      </c>
      <c r="E12" s="6">
        <v>0</v>
      </c>
      <c r="F12" s="6">
        <v>155800</v>
      </c>
      <c r="G12" s="6">
        <f t="shared" ref="G12:G28" si="2">J12</f>
        <v>14748</v>
      </c>
      <c r="H12" s="6">
        <v>6.5839285714285722</v>
      </c>
      <c r="I12" s="6">
        <f t="shared" si="0"/>
        <v>6.5839285714285714</v>
      </c>
      <c r="J12" s="6">
        <v>14748</v>
      </c>
      <c r="K12" s="6">
        <f t="shared" si="1"/>
        <v>6.5839285714285714</v>
      </c>
      <c r="L12" s="6">
        <v>9.4659820282413349</v>
      </c>
      <c r="M12" s="6">
        <v>0</v>
      </c>
      <c r="N12" s="6">
        <v>0</v>
      </c>
      <c r="O12" s="6">
        <v>0</v>
      </c>
      <c r="P12" s="6">
        <v>900</v>
      </c>
      <c r="Q12" s="6">
        <v>2156</v>
      </c>
      <c r="R12" s="6">
        <v>239.55555555555557</v>
      </c>
      <c r="S12" s="6">
        <v>4</v>
      </c>
      <c r="T12" s="6">
        <v>1</v>
      </c>
      <c r="U12" s="6">
        <v>25</v>
      </c>
      <c r="V12" s="4" t="s">
        <v>15</v>
      </c>
    </row>
    <row r="13" spans="1:22" ht="20.25">
      <c r="A13" s="9">
        <v>2</v>
      </c>
      <c r="B13" s="8" t="s">
        <v>90</v>
      </c>
      <c r="C13" s="25">
        <v>228000</v>
      </c>
      <c r="D13" s="6">
        <v>228000</v>
      </c>
      <c r="E13" s="6">
        <v>0</v>
      </c>
      <c r="F13" s="6">
        <v>159000</v>
      </c>
      <c r="G13" s="6">
        <f t="shared" si="2"/>
        <v>54050</v>
      </c>
      <c r="H13" s="6">
        <v>23.706140350877192</v>
      </c>
      <c r="I13" s="6">
        <f t="shared" si="0"/>
        <v>23.706140350877192</v>
      </c>
      <c r="J13" s="6">
        <v>54050</v>
      </c>
      <c r="K13" s="6">
        <f t="shared" si="1"/>
        <v>23.706140350877192</v>
      </c>
      <c r="L13" s="6">
        <v>33.9937106918239</v>
      </c>
      <c r="M13" s="6">
        <v>0</v>
      </c>
      <c r="N13" s="6">
        <v>0</v>
      </c>
      <c r="O13" s="6">
        <v>0</v>
      </c>
      <c r="P13" s="6">
        <v>700</v>
      </c>
      <c r="Q13" s="6">
        <v>1291</v>
      </c>
      <c r="R13" s="6">
        <v>184.42857142857144</v>
      </c>
      <c r="S13" s="6">
        <v>6</v>
      </c>
      <c r="T13" s="6">
        <v>7</v>
      </c>
      <c r="U13" s="6">
        <v>116.66666666666667</v>
      </c>
      <c r="V13" s="4" t="s">
        <v>15</v>
      </c>
    </row>
    <row r="14" spans="1:22" ht="20.25">
      <c r="A14" s="9">
        <v>3</v>
      </c>
      <c r="B14" s="8" t="s">
        <v>89</v>
      </c>
      <c r="C14" s="25">
        <v>244000</v>
      </c>
      <c r="D14" s="6">
        <v>244000</v>
      </c>
      <c r="E14" s="6">
        <v>0</v>
      </c>
      <c r="F14" s="6">
        <v>171800</v>
      </c>
      <c r="G14" s="6">
        <f t="shared" si="2"/>
        <v>80205</v>
      </c>
      <c r="H14" s="6">
        <v>42.565573770491802</v>
      </c>
      <c r="I14" s="6">
        <f t="shared" si="0"/>
        <v>32.870901639344261</v>
      </c>
      <c r="J14" s="6">
        <v>80205</v>
      </c>
      <c r="K14" s="6">
        <f t="shared" si="1"/>
        <v>32.870901639344261</v>
      </c>
      <c r="L14" s="6">
        <v>60.454016298020953</v>
      </c>
      <c r="M14" s="6">
        <v>0</v>
      </c>
      <c r="N14" s="6">
        <v>0</v>
      </c>
      <c r="O14" s="6">
        <v>0</v>
      </c>
      <c r="P14" s="6">
        <v>2000</v>
      </c>
      <c r="Q14" s="6">
        <v>6905</v>
      </c>
      <c r="R14" s="6">
        <v>345.25</v>
      </c>
      <c r="S14" s="6">
        <v>7</v>
      </c>
      <c r="T14" s="6">
        <v>2</v>
      </c>
      <c r="U14" s="6">
        <v>28.571428571428569</v>
      </c>
      <c r="V14" s="4" t="s">
        <v>15</v>
      </c>
    </row>
    <row r="15" spans="1:22" ht="20.25">
      <c r="A15" s="9">
        <v>4</v>
      </c>
      <c r="B15" s="8" t="s">
        <v>88</v>
      </c>
      <c r="C15" s="25">
        <v>221000</v>
      </c>
      <c r="D15" s="6">
        <v>221000</v>
      </c>
      <c r="E15" s="6">
        <v>0</v>
      </c>
      <c r="F15" s="6">
        <v>153400</v>
      </c>
      <c r="G15" s="6">
        <f t="shared" si="2"/>
        <v>43091</v>
      </c>
      <c r="H15" s="6">
        <v>19.498190045248869</v>
      </c>
      <c r="I15" s="6">
        <f t="shared" si="0"/>
        <v>19.498190045248869</v>
      </c>
      <c r="J15" s="6">
        <v>43091</v>
      </c>
      <c r="K15" s="6">
        <f t="shared" si="1"/>
        <v>19.498190045248869</v>
      </c>
      <c r="L15" s="6">
        <v>28.090612777053455</v>
      </c>
      <c r="M15" s="6">
        <v>0</v>
      </c>
      <c r="N15" s="6">
        <v>0</v>
      </c>
      <c r="O15" s="6">
        <v>0</v>
      </c>
      <c r="P15" s="6">
        <v>1800</v>
      </c>
      <c r="Q15" s="6">
        <v>2369</v>
      </c>
      <c r="R15" s="6">
        <v>131.61111111111111</v>
      </c>
      <c r="S15" s="6">
        <v>6</v>
      </c>
      <c r="T15" s="6">
        <v>2</v>
      </c>
      <c r="U15" s="6">
        <v>33.333333333333329</v>
      </c>
      <c r="V15" s="4" t="s">
        <v>15</v>
      </c>
    </row>
    <row r="16" spans="1:22" ht="20.25">
      <c r="A16" s="9">
        <v>5</v>
      </c>
      <c r="B16" s="8" t="s">
        <v>87</v>
      </c>
      <c r="C16" s="25">
        <v>215000</v>
      </c>
      <c r="D16" s="6">
        <v>215000</v>
      </c>
      <c r="E16" s="6">
        <v>0</v>
      </c>
      <c r="F16" s="6">
        <v>148600</v>
      </c>
      <c r="G16" s="6">
        <f t="shared" si="2"/>
        <v>60282</v>
      </c>
      <c r="H16" s="6">
        <v>28.038139534883722</v>
      </c>
      <c r="I16" s="6">
        <f t="shared" si="0"/>
        <v>28.038139534883722</v>
      </c>
      <c r="J16" s="6">
        <v>60282</v>
      </c>
      <c r="K16" s="6">
        <f t="shared" si="1"/>
        <v>28.038139534883722</v>
      </c>
      <c r="L16" s="6">
        <v>40.566621803499331</v>
      </c>
      <c r="M16" s="6">
        <v>0</v>
      </c>
      <c r="N16" s="6">
        <v>0</v>
      </c>
      <c r="O16" s="6">
        <v>0</v>
      </c>
      <c r="P16" s="6">
        <v>1700</v>
      </c>
      <c r="Q16" s="6">
        <v>1616</v>
      </c>
      <c r="R16" s="6">
        <v>95.058823529411768</v>
      </c>
      <c r="S16" s="6">
        <v>6</v>
      </c>
      <c r="T16" s="6">
        <v>1</v>
      </c>
      <c r="U16" s="6">
        <v>16.666666666666664</v>
      </c>
      <c r="V16" s="4" t="s">
        <v>15</v>
      </c>
    </row>
    <row r="17" spans="1:22" ht="20.25">
      <c r="A17" s="9">
        <v>6</v>
      </c>
      <c r="B17" s="8" t="s">
        <v>86</v>
      </c>
      <c r="C17" s="25">
        <v>248000</v>
      </c>
      <c r="D17" s="6">
        <v>248000</v>
      </c>
      <c r="E17" s="6">
        <v>0</v>
      </c>
      <c r="F17" s="6">
        <v>175000</v>
      </c>
      <c r="G17" s="6">
        <f t="shared" si="2"/>
        <v>66830</v>
      </c>
      <c r="H17" s="6">
        <v>26.947580645161288</v>
      </c>
      <c r="I17" s="6">
        <f t="shared" si="0"/>
        <v>26.947580645161288</v>
      </c>
      <c r="J17" s="6">
        <v>66830</v>
      </c>
      <c r="K17" s="6">
        <f t="shared" si="1"/>
        <v>26.947580645161288</v>
      </c>
      <c r="L17" s="6">
        <v>38.188571428571429</v>
      </c>
      <c r="M17" s="6">
        <v>0</v>
      </c>
      <c r="N17" s="6">
        <v>0</v>
      </c>
      <c r="O17" s="6">
        <v>0</v>
      </c>
      <c r="P17" s="6">
        <v>1600</v>
      </c>
      <c r="Q17" s="6">
        <v>5486</v>
      </c>
      <c r="R17" s="6">
        <v>342.875</v>
      </c>
      <c r="S17" s="6">
        <v>7</v>
      </c>
      <c r="T17" s="6">
        <v>1</v>
      </c>
      <c r="U17" s="6">
        <v>14.285714285714285</v>
      </c>
      <c r="V17" s="4" t="s">
        <v>15</v>
      </c>
    </row>
    <row r="18" spans="1:22" ht="20.25">
      <c r="A18" s="9">
        <v>7</v>
      </c>
      <c r="B18" s="8" t="s">
        <v>85</v>
      </c>
      <c r="C18" s="25">
        <v>237000</v>
      </c>
      <c r="D18" s="6">
        <v>237000</v>
      </c>
      <c r="E18" s="6">
        <v>0</v>
      </c>
      <c r="F18" s="6">
        <v>166200</v>
      </c>
      <c r="G18" s="6">
        <f t="shared" si="2"/>
        <v>72639</v>
      </c>
      <c r="H18" s="6">
        <v>30.649367088607598</v>
      </c>
      <c r="I18" s="6">
        <f t="shared" si="0"/>
        <v>30.649367088607594</v>
      </c>
      <c r="J18" s="6">
        <v>72639</v>
      </c>
      <c r="K18" s="6">
        <f t="shared" si="1"/>
        <v>30.649367088607594</v>
      </c>
      <c r="L18" s="6">
        <v>43.705776173285201</v>
      </c>
      <c r="M18" s="6">
        <v>0</v>
      </c>
      <c r="N18" s="6">
        <v>0</v>
      </c>
      <c r="O18" s="6">
        <v>0</v>
      </c>
      <c r="P18" s="6">
        <v>1600</v>
      </c>
      <c r="Q18" s="6">
        <v>6475</v>
      </c>
      <c r="R18" s="6">
        <v>404.6875</v>
      </c>
      <c r="S18" s="6">
        <v>5</v>
      </c>
      <c r="T18" s="6">
        <v>3</v>
      </c>
      <c r="U18" s="6">
        <v>60</v>
      </c>
      <c r="V18" s="4" t="s">
        <v>15</v>
      </c>
    </row>
    <row r="19" spans="1:22" ht="20.25">
      <c r="A19" s="9">
        <v>8</v>
      </c>
      <c r="B19" s="8" t="s">
        <v>84</v>
      </c>
      <c r="C19" s="25">
        <v>246000</v>
      </c>
      <c r="D19" s="6">
        <v>246000</v>
      </c>
      <c r="E19" s="6">
        <v>0</v>
      </c>
      <c r="F19" s="6">
        <v>173400</v>
      </c>
      <c r="G19" s="6">
        <f t="shared" si="2"/>
        <v>34466.76</v>
      </c>
      <c r="H19" s="6">
        <v>14.010878048780487</v>
      </c>
      <c r="I19" s="6">
        <f t="shared" si="0"/>
        <v>14.010878048780489</v>
      </c>
      <c r="J19" s="6">
        <v>34466.76</v>
      </c>
      <c r="K19" s="6">
        <f t="shared" si="1"/>
        <v>14.010878048780489</v>
      </c>
      <c r="L19" s="6">
        <v>19.877024221453286</v>
      </c>
      <c r="M19" s="6">
        <v>0</v>
      </c>
      <c r="N19" s="6">
        <v>0</v>
      </c>
      <c r="O19" s="6">
        <v>0</v>
      </c>
      <c r="P19" s="6">
        <v>6000</v>
      </c>
      <c r="Q19" s="6">
        <v>9910</v>
      </c>
      <c r="R19" s="6">
        <v>165.16666666666666</v>
      </c>
      <c r="S19" s="6">
        <v>8</v>
      </c>
      <c r="T19" s="6">
        <v>2</v>
      </c>
      <c r="U19" s="6">
        <v>25</v>
      </c>
      <c r="V19" s="4" t="s">
        <v>15</v>
      </c>
    </row>
    <row r="20" spans="1:22" ht="20.25">
      <c r="A20" s="9">
        <v>9</v>
      </c>
      <c r="B20" s="8" t="s">
        <v>83</v>
      </c>
      <c r="C20" s="25">
        <v>217000</v>
      </c>
      <c r="D20" s="6">
        <v>217000</v>
      </c>
      <c r="E20" s="6">
        <v>0</v>
      </c>
      <c r="F20" s="6">
        <v>150200</v>
      </c>
      <c r="G20" s="6">
        <f t="shared" si="2"/>
        <v>58634</v>
      </c>
      <c r="H20" s="6">
        <v>27.020276497695853</v>
      </c>
      <c r="I20" s="6">
        <f t="shared" si="0"/>
        <v>27.02027649769585</v>
      </c>
      <c r="J20" s="6">
        <v>58634</v>
      </c>
      <c r="K20" s="6">
        <f t="shared" si="1"/>
        <v>27.02027649769585</v>
      </c>
      <c r="L20" s="6">
        <v>39.037283621837553</v>
      </c>
      <c r="M20" s="6">
        <v>0</v>
      </c>
      <c r="N20" s="6">
        <v>0</v>
      </c>
      <c r="O20" s="6">
        <v>0</v>
      </c>
      <c r="P20" s="6">
        <v>400</v>
      </c>
      <c r="Q20" s="6">
        <v>403</v>
      </c>
      <c r="R20" s="6">
        <v>100.75</v>
      </c>
      <c r="S20" s="6">
        <v>6</v>
      </c>
      <c r="T20" s="6">
        <v>4</v>
      </c>
      <c r="U20" s="6">
        <v>66.666666666666657</v>
      </c>
      <c r="V20" s="4" t="s">
        <v>15</v>
      </c>
    </row>
    <row r="21" spans="1:22" ht="20.25">
      <c r="A21" s="9">
        <v>10</v>
      </c>
      <c r="B21" s="8" t="s">
        <v>82</v>
      </c>
      <c r="C21" s="25">
        <v>218000</v>
      </c>
      <c r="D21" s="6">
        <v>218000</v>
      </c>
      <c r="E21" s="6">
        <v>0</v>
      </c>
      <c r="F21" s="6">
        <v>151000</v>
      </c>
      <c r="G21" s="6">
        <f t="shared" si="2"/>
        <v>45706</v>
      </c>
      <c r="H21" s="6">
        <v>20.96605504587156</v>
      </c>
      <c r="I21" s="6">
        <f t="shared" si="0"/>
        <v>20.96605504587156</v>
      </c>
      <c r="J21" s="6">
        <v>45706</v>
      </c>
      <c r="K21" s="6">
        <f t="shared" si="1"/>
        <v>20.96605504587156</v>
      </c>
      <c r="L21" s="6">
        <v>30.268874172185431</v>
      </c>
      <c r="M21" s="6">
        <v>0</v>
      </c>
      <c r="N21" s="6">
        <v>0</v>
      </c>
      <c r="O21" s="6">
        <v>0</v>
      </c>
      <c r="P21" s="6">
        <v>3500</v>
      </c>
      <c r="Q21" s="6">
        <v>2997</v>
      </c>
      <c r="R21" s="6">
        <v>85.628571428571433</v>
      </c>
      <c r="S21" s="6">
        <v>7</v>
      </c>
      <c r="T21" s="6">
        <v>1</v>
      </c>
      <c r="U21" s="6">
        <v>14.285714285714285</v>
      </c>
      <c r="V21" s="4" t="s">
        <v>15</v>
      </c>
    </row>
    <row r="22" spans="1:22" ht="20.25">
      <c r="A22" s="9">
        <v>11</v>
      </c>
      <c r="B22" s="8" t="s">
        <v>81</v>
      </c>
      <c r="C22" s="25">
        <v>207000</v>
      </c>
      <c r="D22" s="6">
        <v>207000</v>
      </c>
      <c r="E22" s="6">
        <v>0</v>
      </c>
      <c r="F22" s="6">
        <v>142200</v>
      </c>
      <c r="G22" s="6">
        <f t="shared" si="2"/>
        <v>38160</v>
      </c>
      <c r="H22" s="6">
        <v>18.637681159420289</v>
      </c>
      <c r="I22" s="6">
        <f t="shared" si="0"/>
        <v>18.434782608695652</v>
      </c>
      <c r="J22" s="6">
        <v>38160</v>
      </c>
      <c r="K22" s="6">
        <f t="shared" si="1"/>
        <v>18.434782608695652</v>
      </c>
      <c r="L22" s="6">
        <v>27.130801687763711</v>
      </c>
      <c r="M22" s="6">
        <v>0</v>
      </c>
      <c r="N22" s="6">
        <v>0</v>
      </c>
      <c r="O22" s="6">
        <v>0</v>
      </c>
      <c r="P22" s="6">
        <v>2500</v>
      </c>
      <c r="Q22" s="6">
        <v>2040</v>
      </c>
      <c r="R22" s="6">
        <v>81.599999999999994</v>
      </c>
      <c r="S22" s="6">
        <v>6</v>
      </c>
      <c r="T22" s="6">
        <v>0</v>
      </c>
      <c r="U22" s="6">
        <v>0</v>
      </c>
      <c r="V22" s="4" t="s">
        <v>15</v>
      </c>
    </row>
    <row r="23" spans="1:22" ht="20.25">
      <c r="A23" s="9">
        <v>12</v>
      </c>
      <c r="B23" s="8" t="s">
        <v>80</v>
      </c>
      <c r="C23" s="25">
        <v>225000</v>
      </c>
      <c r="D23" s="6">
        <v>225000</v>
      </c>
      <c r="E23" s="6">
        <v>0</v>
      </c>
      <c r="F23" s="6">
        <v>156600</v>
      </c>
      <c r="G23" s="6">
        <f t="shared" si="2"/>
        <v>44756</v>
      </c>
      <c r="H23" s="6">
        <v>19.891555555555552</v>
      </c>
      <c r="I23" s="6">
        <f t="shared" si="0"/>
        <v>19.891555555555556</v>
      </c>
      <c r="J23" s="6">
        <v>44756</v>
      </c>
      <c r="K23" s="6">
        <f t="shared" si="1"/>
        <v>19.891555555555556</v>
      </c>
      <c r="L23" s="6">
        <v>28.579821200510853</v>
      </c>
      <c r="M23" s="6">
        <v>0</v>
      </c>
      <c r="N23" s="6">
        <v>0</v>
      </c>
      <c r="O23" s="6">
        <v>0</v>
      </c>
      <c r="P23" s="6">
        <v>7500</v>
      </c>
      <c r="Q23" s="6">
        <v>15652</v>
      </c>
      <c r="R23" s="6">
        <v>208.69333333333336</v>
      </c>
      <c r="S23" s="6">
        <v>7</v>
      </c>
      <c r="T23" s="6">
        <v>1</v>
      </c>
      <c r="U23" s="6">
        <v>14.285714285714285</v>
      </c>
      <c r="V23" s="4" t="s">
        <v>15</v>
      </c>
    </row>
    <row r="24" spans="1:22" ht="20.25">
      <c r="A24" s="9">
        <v>13</v>
      </c>
      <c r="B24" s="8" t="s">
        <v>79</v>
      </c>
      <c r="C24" s="25">
        <v>232000</v>
      </c>
      <c r="D24" s="6">
        <v>232000</v>
      </c>
      <c r="E24" s="6">
        <v>0</v>
      </c>
      <c r="F24" s="6">
        <v>162200</v>
      </c>
      <c r="G24" s="6">
        <f t="shared" si="2"/>
        <v>49320</v>
      </c>
      <c r="H24" s="6">
        <v>21.258620689655171</v>
      </c>
      <c r="I24" s="6">
        <f t="shared" si="0"/>
        <v>21.258620689655171</v>
      </c>
      <c r="J24" s="6">
        <v>49320</v>
      </c>
      <c r="K24" s="6">
        <f t="shared" si="1"/>
        <v>21.258620689655171</v>
      </c>
      <c r="L24" s="6">
        <v>30.406905055487051</v>
      </c>
      <c r="M24" s="6">
        <v>0</v>
      </c>
      <c r="N24" s="6">
        <v>0</v>
      </c>
      <c r="O24" s="6">
        <v>0</v>
      </c>
      <c r="P24" s="6">
        <v>900</v>
      </c>
      <c r="Q24" s="6">
        <v>2194</v>
      </c>
      <c r="R24" s="6">
        <v>243.77777777777777</v>
      </c>
      <c r="S24" s="6">
        <v>6</v>
      </c>
      <c r="T24" s="6">
        <v>2</v>
      </c>
      <c r="U24" s="6">
        <v>33.333333333333329</v>
      </c>
      <c r="V24" s="4" t="s">
        <v>15</v>
      </c>
    </row>
    <row r="25" spans="1:22" ht="20.25">
      <c r="A25" s="9">
        <v>14</v>
      </c>
      <c r="B25" s="8" t="s">
        <v>78</v>
      </c>
      <c r="C25" s="25">
        <v>213000</v>
      </c>
      <c r="D25" s="6">
        <v>213000</v>
      </c>
      <c r="E25" s="6">
        <v>0</v>
      </c>
      <c r="F25" s="6">
        <v>147000</v>
      </c>
      <c r="G25" s="6">
        <f t="shared" si="2"/>
        <v>45646.67</v>
      </c>
      <c r="H25" s="6">
        <v>21.43036150234742</v>
      </c>
      <c r="I25" s="6">
        <f t="shared" si="0"/>
        <v>21.430361502347417</v>
      </c>
      <c r="J25" s="6">
        <v>45646.67</v>
      </c>
      <c r="K25" s="6">
        <f t="shared" si="1"/>
        <v>21.430361502347417</v>
      </c>
      <c r="L25" s="6">
        <v>31.052156462585032</v>
      </c>
      <c r="M25" s="6">
        <v>0</v>
      </c>
      <c r="N25" s="6">
        <v>0</v>
      </c>
      <c r="O25" s="6">
        <v>0</v>
      </c>
      <c r="P25" s="6">
        <v>5600</v>
      </c>
      <c r="Q25" s="6">
        <v>482</v>
      </c>
      <c r="R25" s="6">
        <v>8.6071428571428577</v>
      </c>
      <c r="S25" s="6">
        <v>7</v>
      </c>
      <c r="T25" s="6">
        <v>1</v>
      </c>
      <c r="U25" s="6">
        <v>14.285714285714285</v>
      </c>
      <c r="V25" s="4" t="s">
        <v>15</v>
      </c>
    </row>
    <row r="26" spans="1:22" ht="20.25">
      <c r="A26" s="9">
        <v>15</v>
      </c>
      <c r="B26" s="8" t="s">
        <v>77</v>
      </c>
      <c r="C26" s="25">
        <v>225000</v>
      </c>
      <c r="D26" s="6">
        <v>225000</v>
      </c>
      <c r="E26" s="6">
        <v>0</v>
      </c>
      <c r="F26" s="6">
        <v>156600</v>
      </c>
      <c r="G26" s="6">
        <f t="shared" si="2"/>
        <v>76842.97</v>
      </c>
      <c r="H26" s="6">
        <v>34.338808888888884</v>
      </c>
      <c r="I26" s="6">
        <f t="shared" si="0"/>
        <v>34.152431111111106</v>
      </c>
      <c r="J26" s="6">
        <v>76842.97</v>
      </c>
      <c r="K26" s="6">
        <f t="shared" si="1"/>
        <v>34.152431111111106</v>
      </c>
      <c r="L26" s="6">
        <v>49.33736909323116</v>
      </c>
      <c r="M26" s="6">
        <v>0</v>
      </c>
      <c r="N26" s="6">
        <v>0</v>
      </c>
      <c r="O26" s="6">
        <v>0</v>
      </c>
      <c r="P26" s="6">
        <v>1600</v>
      </c>
      <c r="Q26" s="6">
        <v>4708</v>
      </c>
      <c r="R26" s="6">
        <v>294.25</v>
      </c>
      <c r="S26" s="6">
        <v>8</v>
      </c>
      <c r="T26" s="6">
        <v>0</v>
      </c>
      <c r="U26" s="6">
        <v>0</v>
      </c>
      <c r="V26" s="4" t="s">
        <v>15</v>
      </c>
    </row>
    <row r="27" spans="1:22" ht="20.25">
      <c r="A27" s="9">
        <v>16</v>
      </c>
      <c r="B27" s="8" t="s">
        <v>76</v>
      </c>
      <c r="C27" s="25">
        <v>205000</v>
      </c>
      <c r="D27" s="6">
        <v>205000</v>
      </c>
      <c r="E27" s="6">
        <v>0</v>
      </c>
      <c r="F27" s="6">
        <v>140600</v>
      </c>
      <c r="G27" s="6">
        <f t="shared" si="2"/>
        <v>25999.9</v>
      </c>
      <c r="H27" s="6">
        <v>12.682878048780488</v>
      </c>
      <c r="I27" s="6">
        <f t="shared" si="0"/>
        <v>12.682878048780488</v>
      </c>
      <c r="J27" s="6">
        <v>25999.9</v>
      </c>
      <c r="K27" s="6">
        <f t="shared" si="1"/>
        <v>12.682878048780488</v>
      </c>
      <c r="L27" s="6">
        <v>18.492105263157896</v>
      </c>
      <c r="M27" s="6">
        <v>0</v>
      </c>
      <c r="N27" s="6">
        <v>0</v>
      </c>
      <c r="O27" s="6">
        <v>0</v>
      </c>
      <c r="P27" s="6">
        <v>1000</v>
      </c>
      <c r="Q27" s="6">
        <v>1241</v>
      </c>
      <c r="R27" s="6">
        <v>124.10000000000001</v>
      </c>
      <c r="S27" s="6">
        <v>4</v>
      </c>
      <c r="T27" s="6">
        <v>0</v>
      </c>
      <c r="U27" s="6">
        <v>0</v>
      </c>
      <c r="V27" s="4" t="s">
        <v>15</v>
      </c>
    </row>
    <row r="28" spans="1:22" ht="20.25">
      <c r="A28" s="9">
        <v>17</v>
      </c>
      <c r="B28" s="8" t="s">
        <v>75</v>
      </c>
      <c r="C28" s="25">
        <v>231000</v>
      </c>
      <c r="D28" s="6">
        <v>231000</v>
      </c>
      <c r="E28" s="6">
        <v>0</v>
      </c>
      <c r="F28" s="6">
        <v>161400</v>
      </c>
      <c r="G28" s="6">
        <f t="shared" si="2"/>
        <v>73018</v>
      </c>
      <c r="H28" s="6">
        <v>31.609523809523811</v>
      </c>
      <c r="I28" s="6">
        <f t="shared" si="0"/>
        <v>31.609523809523811</v>
      </c>
      <c r="J28" s="6">
        <v>73018</v>
      </c>
      <c r="K28" s="6">
        <f t="shared" si="1"/>
        <v>31.609523809523811</v>
      </c>
      <c r="L28" s="6">
        <v>45.240396530359355</v>
      </c>
      <c r="M28" s="6">
        <v>0</v>
      </c>
      <c r="N28" s="6">
        <v>0</v>
      </c>
      <c r="O28" s="6">
        <v>0</v>
      </c>
      <c r="P28" s="6">
        <v>7600</v>
      </c>
      <c r="Q28" s="6">
        <v>11515</v>
      </c>
      <c r="R28" s="6">
        <v>151.51315789473685</v>
      </c>
      <c r="S28" s="6">
        <v>7</v>
      </c>
      <c r="T28" s="6">
        <v>4</v>
      </c>
      <c r="U28" s="6">
        <v>57.142857142857139</v>
      </c>
      <c r="V28" s="4" t="s">
        <v>15</v>
      </c>
    </row>
    <row r="29" spans="1:22" ht="20.25">
      <c r="A29" s="81" t="s">
        <v>74</v>
      </c>
      <c r="B29" s="82"/>
      <c r="C29" s="15">
        <v>8171000</v>
      </c>
      <c r="D29" s="15">
        <v>4727000</v>
      </c>
      <c r="E29" s="15">
        <v>3444000</v>
      </c>
      <c r="F29" s="15">
        <v>10201600</v>
      </c>
      <c r="G29" s="15">
        <f>SUM(G30:G49)</f>
        <v>2136727.91</v>
      </c>
      <c r="H29" s="15">
        <v>26.313526006608736</v>
      </c>
      <c r="I29" s="15">
        <f t="shared" si="0"/>
        <v>26.150139640190922</v>
      </c>
      <c r="J29" s="15">
        <f>SUM(J30:J49)</f>
        <v>1286727.9100000001</v>
      </c>
      <c r="K29" s="15">
        <f t="shared" si="1"/>
        <v>27.22081468161625</v>
      </c>
      <c r="L29" s="15">
        <v>12.743865766154327</v>
      </c>
      <c r="M29" s="15">
        <f>SUM(M30:M49)</f>
        <v>850000</v>
      </c>
      <c r="N29" s="15">
        <v>24.680603948896628</v>
      </c>
      <c r="O29" s="15">
        <v>8.3320263488080286</v>
      </c>
      <c r="P29" s="15">
        <v>85820</v>
      </c>
      <c r="Q29" s="15">
        <v>102753</v>
      </c>
      <c r="R29" s="15">
        <v>119.73083197389886</v>
      </c>
      <c r="S29" s="15">
        <v>158</v>
      </c>
      <c r="T29" s="15">
        <v>112</v>
      </c>
      <c r="U29" s="15">
        <v>70.886075949367083</v>
      </c>
      <c r="V29" s="13" t="s">
        <v>15</v>
      </c>
    </row>
    <row r="30" spans="1:22" ht="20.25">
      <c r="A30" s="9">
        <v>1</v>
      </c>
      <c r="B30" s="8" t="s">
        <v>73</v>
      </c>
      <c r="C30" s="25">
        <v>246000</v>
      </c>
      <c r="D30" s="6">
        <v>246000</v>
      </c>
      <c r="E30" s="6">
        <v>0</v>
      </c>
      <c r="F30" s="6">
        <v>173400</v>
      </c>
      <c r="G30" s="6">
        <f t="shared" ref="G30:G40" si="3">J30</f>
        <v>115830</v>
      </c>
      <c r="H30" s="6">
        <v>52.512317073170735</v>
      </c>
      <c r="I30" s="6">
        <f t="shared" si="0"/>
        <v>47.085365853658537</v>
      </c>
      <c r="J30" s="6">
        <v>115830</v>
      </c>
      <c r="K30" s="6">
        <f t="shared" si="1"/>
        <v>47.085365853658537</v>
      </c>
      <c r="L30" s="6">
        <v>74.498442906574397</v>
      </c>
      <c r="M30" s="6">
        <v>0</v>
      </c>
      <c r="N30" s="6">
        <v>0</v>
      </c>
      <c r="O30" s="6">
        <v>0</v>
      </c>
      <c r="P30" s="6">
        <v>8620</v>
      </c>
      <c r="Q30" s="6">
        <v>12366</v>
      </c>
      <c r="R30" s="6">
        <v>143.45707656612529</v>
      </c>
      <c r="S30" s="6">
        <v>15</v>
      </c>
      <c r="T30" s="6">
        <v>15</v>
      </c>
      <c r="U30" s="6">
        <v>100</v>
      </c>
      <c r="V30" s="4" t="s">
        <v>15</v>
      </c>
    </row>
    <row r="31" spans="1:22" ht="20.25">
      <c r="A31" s="9">
        <v>2</v>
      </c>
      <c r="B31" s="8" t="s">
        <v>72</v>
      </c>
      <c r="C31" s="25">
        <v>247000</v>
      </c>
      <c r="D31" s="6">
        <v>247000</v>
      </c>
      <c r="E31" s="6">
        <v>0</v>
      </c>
      <c r="F31" s="6">
        <v>174200</v>
      </c>
      <c r="G31" s="6">
        <f t="shared" si="3"/>
        <v>83437.570000000007</v>
      </c>
      <c r="H31" s="6">
        <v>33.780392712550608</v>
      </c>
      <c r="I31" s="6">
        <f t="shared" si="0"/>
        <v>33.780392712550608</v>
      </c>
      <c r="J31" s="6">
        <v>83437.570000000007</v>
      </c>
      <c r="K31" s="6">
        <f t="shared" si="1"/>
        <v>33.780392712550608</v>
      </c>
      <c r="L31" s="6">
        <v>47.897571756601607</v>
      </c>
      <c r="M31" s="6">
        <v>0</v>
      </c>
      <c r="N31" s="6">
        <v>0</v>
      </c>
      <c r="O31" s="6">
        <v>0</v>
      </c>
      <c r="P31" s="6">
        <v>6300</v>
      </c>
      <c r="Q31" s="6">
        <v>8340</v>
      </c>
      <c r="R31" s="6">
        <v>132.38095238095238</v>
      </c>
      <c r="S31" s="6">
        <v>6</v>
      </c>
      <c r="T31" s="6">
        <v>1</v>
      </c>
      <c r="U31" s="6">
        <v>16.666666666666664</v>
      </c>
      <c r="V31" s="4" t="s">
        <v>15</v>
      </c>
    </row>
    <row r="32" spans="1:22" ht="20.25">
      <c r="A32" s="9">
        <v>3</v>
      </c>
      <c r="B32" s="8" t="s">
        <v>71</v>
      </c>
      <c r="C32" s="25">
        <v>229000</v>
      </c>
      <c r="D32" s="6">
        <v>229000</v>
      </c>
      <c r="E32" s="6">
        <v>0</v>
      </c>
      <c r="F32" s="6">
        <v>159800</v>
      </c>
      <c r="G32" s="6">
        <f t="shared" si="3"/>
        <v>87204</v>
      </c>
      <c r="H32" s="6">
        <v>38.080349344978167</v>
      </c>
      <c r="I32" s="6">
        <f t="shared" si="0"/>
        <v>38.080349344978167</v>
      </c>
      <c r="J32" s="6">
        <v>87204</v>
      </c>
      <c r="K32" s="6">
        <f t="shared" si="1"/>
        <v>38.080349344978167</v>
      </c>
      <c r="L32" s="6">
        <v>54.570713391739673</v>
      </c>
      <c r="M32" s="6">
        <v>0</v>
      </c>
      <c r="N32" s="6">
        <v>0</v>
      </c>
      <c r="O32" s="6">
        <v>0</v>
      </c>
      <c r="P32" s="6">
        <v>5300</v>
      </c>
      <c r="Q32" s="6">
        <v>7474</v>
      </c>
      <c r="R32" s="6">
        <v>141.01886792452831</v>
      </c>
      <c r="S32" s="6">
        <v>5</v>
      </c>
      <c r="T32" s="6">
        <v>19</v>
      </c>
      <c r="U32" s="6">
        <v>380</v>
      </c>
      <c r="V32" s="4" t="s">
        <v>15</v>
      </c>
    </row>
    <row r="33" spans="1:22" ht="20.25">
      <c r="A33" s="9">
        <v>4</v>
      </c>
      <c r="B33" s="8" t="s">
        <v>70</v>
      </c>
      <c r="C33" s="25">
        <v>237000</v>
      </c>
      <c r="D33" s="6">
        <v>237000</v>
      </c>
      <c r="E33" s="6">
        <v>0</v>
      </c>
      <c r="F33" s="6">
        <v>166200</v>
      </c>
      <c r="G33" s="6">
        <f t="shared" si="3"/>
        <v>98461.21</v>
      </c>
      <c r="H33" s="6">
        <v>41.544814345991561</v>
      </c>
      <c r="I33" s="6">
        <f t="shared" si="0"/>
        <v>41.544814345991568</v>
      </c>
      <c r="J33" s="6">
        <v>98461.21</v>
      </c>
      <c r="K33" s="6">
        <f t="shared" si="1"/>
        <v>41.544814345991568</v>
      </c>
      <c r="L33" s="6">
        <v>59.242605294825509</v>
      </c>
      <c r="M33" s="6">
        <v>0</v>
      </c>
      <c r="N33" s="6">
        <v>0</v>
      </c>
      <c r="O33" s="6">
        <v>0</v>
      </c>
      <c r="P33" s="6">
        <v>6700</v>
      </c>
      <c r="Q33" s="6">
        <v>4361</v>
      </c>
      <c r="R33" s="6">
        <v>65.089552238805965</v>
      </c>
      <c r="S33" s="6">
        <v>9</v>
      </c>
      <c r="T33" s="6">
        <v>4</v>
      </c>
      <c r="U33" s="6">
        <v>44.444444444444443</v>
      </c>
      <c r="V33" s="4" t="s">
        <v>15</v>
      </c>
    </row>
    <row r="34" spans="1:22" ht="20.25">
      <c r="A34" s="9">
        <v>5</v>
      </c>
      <c r="B34" s="8" t="s">
        <v>69</v>
      </c>
      <c r="C34" s="25">
        <v>274000</v>
      </c>
      <c r="D34" s="6">
        <v>274000</v>
      </c>
      <c r="E34" s="6">
        <v>0</v>
      </c>
      <c r="F34" s="6">
        <v>195800</v>
      </c>
      <c r="G34" s="6">
        <f t="shared" si="3"/>
        <v>73676.399999999994</v>
      </c>
      <c r="H34" s="6">
        <v>26.889197080291972</v>
      </c>
      <c r="I34" s="6">
        <f t="shared" si="0"/>
        <v>26.889197080291972</v>
      </c>
      <c r="J34" s="6">
        <v>73676.399999999994</v>
      </c>
      <c r="K34" s="6">
        <f t="shared" si="1"/>
        <v>26.889197080291972</v>
      </c>
      <c r="L34" s="6">
        <v>37.628396322778343</v>
      </c>
      <c r="M34" s="6">
        <v>0</v>
      </c>
      <c r="N34" s="6">
        <v>0</v>
      </c>
      <c r="O34" s="6">
        <v>0</v>
      </c>
      <c r="P34" s="6">
        <v>6500</v>
      </c>
      <c r="Q34" s="6">
        <v>9286</v>
      </c>
      <c r="R34" s="6">
        <v>142.86153846153846</v>
      </c>
      <c r="S34" s="6">
        <v>10</v>
      </c>
      <c r="T34" s="6">
        <v>2</v>
      </c>
      <c r="U34" s="6">
        <v>20</v>
      </c>
      <c r="V34" s="4" t="s">
        <v>15</v>
      </c>
    </row>
    <row r="35" spans="1:22" ht="20.25">
      <c r="A35" s="9">
        <v>6</v>
      </c>
      <c r="B35" s="8" t="s">
        <v>68</v>
      </c>
      <c r="C35" s="25">
        <v>211000</v>
      </c>
      <c r="D35" s="6">
        <v>211000</v>
      </c>
      <c r="E35" s="6">
        <v>0</v>
      </c>
      <c r="F35" s="6">
        <v>145400</v>
      </c>
      <c r="G35" s="6">
        <f t="shared" si="3"/>
        <v>61759</v>
      </c>
      <c r="H35" s="6">
        <v>29.269668246445498</v>
      </c>
      <c r="I35" s="6">
        <f t="shared" si="0"/>
        <v>29.269668246445494</v>
      </c>
      <c r="J35" s="6">
        <v>61759</v>
      </c>
      <c r="K35" s="6">
        <f t="shared" si="1"/>
        <v>29.269668246445494</v>
      </c>
      <c r="L35" s="6">
        <v>42.475240715268228</v>
      </c>
      <c r="M35" s="6">
        <v>0</v>
      </c>
      <c r="N35" s="6">
        <v>0</v>
      </c>
      <c r="O35" s="6">
        <v>0</v>
      </c>
      <c r="P35" s="6">
        <v>3200</v>
      </c>
      <c r="Q35" s="6">
        <v>341</v>
      </c>
      <c r="R35" s="6">
        <v>10.65625</v>
      </c>
      <c r="S35" s="6">
        <v>8</v>
      </c>
      <c r="T35" s="6">
        <v>4</v>
      </c>
      <c r="U35" s="6">
        <v>50</v>
      </c>
      <c r="V35" s="4" t="s">
        <v>15</v>
      </c>
    </row>
    <row r="36" spans="1:22" ht="20.25">
      <c r="A36" s="9">
        <v>7</v>
      </c>
      <c r="B36" s="8" t="s">
        <v>67</v>
      </c>
      <c r="C36" s="25">
        <v>270000</v>
      </c>
      <c r="D36" s="6">
        <v>270000</v>
      </c>
      <c r="E36" s="6">
        <v>0</v>
      </c>
      <c r="F36" s="6">
        <v>192600</v>
      </c>
      <c r="G36" s="6">
        <f t="shared" si="3"/>
        <v>72612.5</v>
      </c>
      <c r="H36" s="6">
        <v>26.893518518518519</v>
      </c>
      <c r="I36" s="6">
        <f t="shared" si="0"/>
        <v>26.893518518518515</v>
      </c>
      <c r="J36" s="6">
        <v>72612.5</v>
      </c>
      <c r="K36" s="6">
        <f t="shared" si="1"/>
        <v>26.893518518518515</v>
      </c>
      <c r="L36" s="6">
        <v>37.701194184839046</v>
      </c>
      <c r="M36" s="6">
        <v>0</v>
      </c>
      <c r="N36" s="6">
        <v>0</v>
      </c>
      <c r="O36" s="6">
        <v>0</v>
      </c>
      <c r="P36" s="6">
        <v>3400</v>
      </c>
      <c r="Q36" s="6">
        <v>9861</v>
      </c>
      <c r="R36" s="6">
        <v>290.02941176470591</v>
      </c>
      <c r="S36" s="6">
        <v>10</v>
      </c>
      <c r="T36" s="6">
        <v>10</v>
      </c>
      <c r="U36" s="6">
        <v>100</v>
      </c>
      <c r="V36" s="4" t="s">
        <v>15</v>
      </c>
    </row>
    <row r="37" spans="1:22" ht="20.25">
      <c r="A37" s="9">
        <v>8</v>
      </c>
      <c r="B37" s="8" t="s">
        <v>66</v>
      </c>
      <c r="C37" s="25">
        <v>221000</v>
      </c>
      <c r="D37" s="6">
        <v>221000</v>
      </c>
      <c r="E37" s="6">
        <v>0</v>
      </c>
      <c r="F37" s="6">
        <v>153400</v>
      </c>
      <c r="G37" s="6">
        <f t="shared" si="3"/>
        <v>79406</v>
      </c>
      <c r="H37" s="6">
        <v>35.930316742081445</v>
      </c>
      <c r="I37" s="6">
        <f t="shared" si="0"/>
        <v>35.930316742081445</v>
      </c>
      <c r="J37" s="6">
        <v>79406</v>
      </c>
      <c r="K37" s="6">
        <f t="shared" si="1"/>
        <v>35.930316742081445</v>
      </c>
      <c r="L37" s="6">
        <v>51.764015645371579</v>
      </c>
      <c r="M37" s="6">
        <v>0</v>
      </c>
      <c r="N37" s="6">
        <v>0</v>
      </c>
      <c r="O37" s="6">
        <v>0</v>
      </c>
      <c r="P37" s="6">
        <v>1900</v>
      </c>
      <c r="Q37" s="6">
        <v>1016</v>
      </c>
      <c r="R37" s="6">
        <v>53.473684210526315</v>
      </c>
      <c r="S37" s="6">
        <v>4</v>
      </c>
      <c r="T37" s="6">
        <v>2</v>
      </c>
      <c r="U37" s="6">
        <v>50</v>
      </c>
      <c r="V37" s="4" t="s">
        <v>15</v>
      </c>
    </row>
    <row r="38" spans="1:22" ht="20.25">
      <c r="A38" s="9">
        <v>9</v>
      </c>
      <c r="B38" s="8" t="s">
        <v>65</v>
      </c>
      <c r="C38" s="25">
        <v>205000</v>
      </c>
      <c r="D38" s="6">
        <v>205000</v>
      </c>
      <c r="E38" s="6">
        <v>0</v>
      </c>
      <c r="F38" s="6">
        <v>140600</v>
      </c>
      <c r="G38" s="6">
        <f t="shared" si="3"/>
        <v>68600</v>
      </c>
      <c r="H38" s="6">
        <v>33.463414634146339</v>
      </c>
      <c r="I38" s="6">
        <f t="shared" si="0"/>
        <v>33.463414634146346</v>
      </c>
      <c r="J38" s="6">
        <v>68600</v>
      </c>
      <c r="K38" s="6">
        <f t="shared" si="1"/>
        <v>33.463414634146346</v>
      </c>
      <c r="L38" s="6">
        <v>48.790896159317214</v>
      </c>
      <c r="M38" s="6">
        <v>0</v>
      </c>
      <c r="N38" s="6">
        <v>0</v>
      </c>
      <c r="O38" s="6">
        <v>0</v>
      </c>
      <c r="P38" s="6">
        <v>4600</v>
      </c>
      <c r="Q38" s="6">
        <v>1446</v>
      </c>
      <c r="R38" s="6">
        <v>31.434782608695649</v>
      </c>
      <c r="S38" s="6">
        <v>6</v>
      </c>
      <c r="T38" s="6">
        <v>0</v>
      </c>
      <c r="U38" s="6">
        <v>0</v>
      </c>
      <c r="V38" s="4" t="s">
        <v>15</v>
      </c>
    </row>
    <row r="39" spans="1:22" ht="20.25">
      <c r="A39" s="9">
        <v>10</v>
      </c>
      <c r="B39" s="8" t="s">
        <v>64</v>
      </c>
      <c r="C39" s="25">
        <v>241000</v>
      </c>
      <c r="D39" s="6">
        <v>241000</v>
      </c>
      <c r="E39" s="6">
        <v>0</v>
      </c>
      <c r="F39" s="6">
        <v>169400</v>
      </c>
      <c r="G39" s="6">
        <f t="shared" si="3"/>
        <v>22330</v>
      </c>
      <c r="H39" s="6">
        <v>9.2655601659751028</v>
      </c>
      <c r="I39" s="6">
        <f t="shared" si="0"/>
        <v>9.2655601659751028</v>
      </c>
      <c r="J39" s="6">
        <v>22330</v>
      </c>
      <c r="K39" s="6">
        <f t="shared" si="1"/>
        <v>9.2655601659751028</v>
      </c>
      <c r="L39" s="6">
        <v>13.181818181818182</v>
      </c>
      <c r="M39" s="6">
        <v>0</v>
      </c>
      <c r="N39" s="6">
        <v>0</v>
      </c>
      <c r="O39" s="6">
        <v>0</v>
      </c>
      <c r="P39" s="6">
        <v>4300</v>
      </c>
      <c r="Q39" s="6">
        <v>5705</v>
      </c>
      <c r="R39" s="6">
        <v>132.67441860465118</v>
      </c>
      <c r="S39" s="6">
        <v>10</v>
      </c>
      <c r="T39" s="6">
        <v>0</v>
      </c>
      <c r="U39" s="6">
        <v>0</v>
      </c>
      <c r="V39" s="4" t="s">
        <v>15</v>
      </c>
    </row>
    <row r="40" spans="1:22" ht="20.25">
      <c r="A40" s="9">
        <v>11</v>
      </c>
      <c r="B40" s="8" t="s">
        <v>63</v>
      </c>
      <c r="C40" s="25">
        <v>268000</v>
      </c>
      <c r="D40" s="6">
        <v>268000</v>
      </c>
      <c r="E40" s="6">
        <v>0</v>
      </c>
      <c r="F40" s="6">
        <v>191000</v>
      </c>
      <c r="G40" s="6">
        <f t="shared" si="3"/>
        <v>63685.93</v>
      </c>
      <c r="H40" s="6">
        <v>23.763406716417911</v>
      </c>
      <c r="I40" s="6">
        <f t="shared" ref="I40:I71" si="4">G40/C40*100</f>
        <v>23.763406716417911</v>
      </c>
      <c r="J40" s="6">
        <v>63685.93</v>
      </c>
      <c r="K40" s="6">
        <f t="shared" ref="K40:K71" si="5">J40/D40*100</f>
        <v>23.763406716417911</v>
      </c>
      <c r="L40" s="6">
        <v>33.343418848167538</v>
      </c>
      <c r="M40" s="6">
        <v>0</v>
      </c>
      <c r="N40" s="6">
        <v>0</v>
      </c>
      <c r="O40" s="6">
        <v>0</v>
      </c>
      <c r="P40" s="6">
        <v>8800</v>
      </c>
      <c r="Q40" s="6">
        <v>11071</v>
      </c>
      <c r="R40" s="6">
        <v>125.80681818181819</v>
      </c>
      <c r="S40" s="6">
        <v>12</v>
      </c>
      <c r="T40" s="6">
        <v>4</v>
      </c>
      <c r="U40" s="6">
        <v>33.333333333333329</v>
      </c>
      <c r="V40" s="4" t="s">
        <v>15</v>
      </c>
    </row>
    <row r="41" spans="1:22" ht="20.25">
      <c r="A41" s="9">
        <v>12</v>
      </c>
      <c r="B41" s="8" t="s">
        <v>62</v>
      </c>
      <c r="C41" s="25">
        <v>1209000</v>
      </c>
      <c r="D41" s="6">
        <v>255000</v>
      </c>
      <c r="E41" s="6">
        <v>954000</v>
      </c>
      <c r="F41" s="6">
        <v>2088600</v>
      </c>
      <c r="G41" s="6">
        <f>J41+M41</f>
        <v>904340</v>
      </c>
      <c r="H41" s="6">
        <v>74.800661703887513</v>
      </c>
      <c r="I41" s="6">
        <f t="shared" si="4"/>
        <v>74.800661703887499</v>
      </c>
      <c r="J41" s="6">
        <v>54340</v>
      </c>
      <c r="K41" s="6">
        <f t="shared" si="5"/>
        <v>21.309803921568626</v>
      </c>
      <c r="L41" s="6">
        <v>2.6017427942162215</v>
      </c>
      <c r="M41" s="6">
        <v>850000</v>
      </c>
      <c r="N41" s="6">
        <v>89.098532494758899</v>
      </c>
      <c r="O41" s="6">
        <v>40.697117686488554</v>
      </c>
      <c r="P41" s="6">
        <v>3800</v>
      </c>
      <c r="Q41" s="6">
        <v>5704</v>
      </c>
      <c r="R41" s="6">
        <v>150.10526315789474</v>
      </c>
      <c r="S41" s="6">
        <v>7</v>
      </c>
      <c r="T41" s="6">
        <v>8</v>
      </c>
      <c r="U41" s="6">
        <v>114.28571428571428</v>
      </c>
      <c r="V41" s="4" t="s">
        <v>15</v>
      </c>
    </row>
    <row r="42" spans="1:22" ht="20.25">
      <c r="A42" s="9">
        <v>13</v>
      </c>
      <c r="B42" s="8" t="s">
        <v>61</v>
      </c>
      <c r="C42" s="25">
        <v>227000</v>
      </c>
      <c r="D42" s="6">
        <v>227000</v>
      </c>
      <c r="E42" s="6">
        <v>0</v>
      </c>
      <c r="F42" s="6">
        <v>158200</v>
      </c>
      <c r="G42" s="6">
        <f t="shared" ref="G42:G49" si="6">J42</f>
        <v>70724</v>
      </c>
      <c r="H42" s="6">
        <v>31.155947136563874</v>
      </c>
      <c r="I42" s="6">
        <f t="shared" si="4"/>
        <v>31.155947136563878</v>
      </c>
      <c r="J42" s="6">
        <v>70724</v>
      </c>
      <c r="K42" s="6">
        <f t="shared" si="5"/>
        <v>31.155947136563878</v>
      </c>
      <c r="L42" s="6">
        <v>44.705436156763589</v>
      </c>
      <c r="M42" s="6">
        <v>0</v>
      </c>
      <c r="N42" s="6">
        <v>0</v>
      </c>
      <c r="O42" s="6">
        <v>0</v>
      </c>
      <c r="P42" s="6">
        <v>3800</v>
      </c>
      <c r="Q42" s="6">
        <v>4143</v>
      </c>
      <c r="R42" s="6">
        <v>109.02631578947368</v>
      </c>
      <c r="S42" s="6">
        <v>7</v>
      </c>
      <c r="T42" s="6">
        <v>4</v>
      </c>
      <c r="U42" s="6">
        <v>57.142857142857139</v>
      </c>
      <c r="V42" s="4" t="s">
        <v>15</v>
      </c>
    </row>
    <row r="43" spans="1:22" ht="20.25">
      <c r="A43" s="9">
        <v>14</v>
      </c>
      <c r="B43" s="8" t="s">
        <v>60</v>
      </c>
      <c r="C43" s="25">
        <v>224000</v>
      </c>
      <c r="D43" s="6">
        <v>224000</v>
      </c>
      <c r="E43" s="6">
        <v>0</v>
      </c>
      <c r="F43" s="6">
        <v>155800</v>
      </c>
      <c r="G43" s="6">
        <f t="shared" si="6"/>
        <v>42340</v>
      </c>
      <c r="H43" s="6">
        <v>18.901785714285715</v>
      </c>
      <c r="I43" s="6">
        <f t="shared" si="4"/>
        <v>18.901785714285715</v>
      </c>
      <c r="J43" s="6">
        <v>42340</v>
      </c>
      <c r="K43" s="6">
        <f t="shared" si="5"/>
        <v>18.901785714285715</v>
      </c>
      <c r="L43" s="6">
        <v>27.175866495507062</v>
      </c>
      <c r="M43" s="6">
        <v>0</v>
      </c>
      <c r="N43" s="6">
        <v>0</v>
      </c>
      <c r="O43" s="6">
        <v>0</v>
      </c>
      <c r="P43" s="6">
        <v>1000</v>
      </c>
      <c r="Q43" s="6">
        <v>948</v>
      </c>
      <c r="R43" s="6">
        <v>94.8</v>
      </c>
      <c r="S43" s="6">
        <v>4</v>
      </c>
      <c r="T43" s="6">
        <v>2</v>
      </c>
      <c r="U43" s="6">
        <v>50</v>
      </c>
      <c r="V43" s="4" t="s">
        <v>15</v>
      </c>
    </row>
    <row r="44" spans="1:22" ht="20.25">
      <c r="A44" s="9">
        <v>15</v>
      </c>
      <c r="B44" s="8" t="s">
        <v>59</v>
      </c>
      <c r="C44" s="25">
        <v>2707000</v>
      </c>
      <c r="D44" s="6">
        <v>217000</v>
      </c>
      <c r="E44" s="6">
        <v>2490000</v>
      </c>
      <c r="F44" s="6">
        <v>5130200</v>
      </c>
      <c r="G44" s="6">
        <f t="shared" si="6"/>
        <v>45920</v>
      </c>
      <c r="H44" s="6">
        <v>1.6963428149242705</v>
      </c>
      <c r="I44" s="6">
        <f t="shared" si="4"/>
        <v>1.6963428149242703</v>
      </c>
      <c r="J44" s="6">
        <v>45920</v>
      </c>
      <c r="K44" s="6">
        <f t="shared" si="5"/>
        <v>21.161290322580644</v>
      </c>
      <c r="L44" s="6">
        <v>0.8950918092861877</v>
      </c>
      <c r="M44" s="6">
        <v>0</v>
      </c>
      <c r="N44" s="6">
        <v>0</v>
      </c>
      <c r="O44" s="6">
        <v>0</v>
      </c>
      <c r="P44" s="6">
        <v>5600</v>
      </c>
      <c r="Q44" s="6">
        <v>3100</v>
      </c>
      <c r="R44" s="6">
        <v>55.357142857142861</v>
      </c>
      <c r="S44" s="6">
        <v>8</v>
      </c>
      <c r="T44" s="6">
        <v>10</v>
      </c>
      <c r="U44" s="6">
        <v>125</v>
      </c>
      <c r="V44" s="4" t="s">
        <v>15</v>
      </c>
    </row>
    <row r="45" spans="1:22" ht="20.25">
      <c r="A45" s="9">
        <v>16</v>
      </c>
      <c r="B45" s="8" t="s">
        <v>58</v>
      </c>
      <c r="C45" s="25">
        <v>227000</v>
      </c>
      <c r="D45" s="6">
        <v>227000</v>
      </c>
      <c r="E45" s="6">
        <v>0</v>
      </c>
      <c r="F45" s="6">
        <v>158200</v>
      </c>
      <c r="G45" s="6">
        <f t="shared" si="6"/>
        <v>43160</v>
      </c>
      <c r="H45" s="6">
        <v>19.013215859030836</v>
      </c>
      <c r="I45" s="6">
        <f t="shared" si="4"/>
        <v>19.013215859030836</v>
      </c>
      <c r="J45" s="6">
        <v>43160</v>
      </c>
      <c r="K45" s="6">
        <f t="shared" si="5"/>
        <v>19.013215859030836</v>
      </c>
      <c r="L45" s="6">
        <v>27.281921618204805</v>
      </c>
      <c r="M45" s="6">
        <v>0</v>
      </c>
      <c r="N45" s="6">
        <v>0</v>
      </c>
      <c r="O45" s="6">
        <v>0</v>
      </c>
      <c r="P45" s="6">
        <v>1800</v>
      </c>
      <c r="Q45" s="6">
        <v>5226</v>
      </c>
      <c r="R45" s="6">
        <v>290.33333333333331</v>
      </c>
      <c r="S45" s="6">
        <v>8</v>
      </c>
      <c r="T45" s="6">
        <v>5</v>
      </c>
      <c r="U45" s="6">
        <v>62.5</v>
      </c>
      <c r="V45" s="4" t="s">
        <v>15</v>
      </c>
    </row>
    <row r="46" spans="1:22" ht="20.25">
      <c r="A46" s="9">
        <v>17</v>
      </c>
      <c r="B46" s="8" t="s">
        <v>57</v>
      </c>
      <c r="C46" s="25">
        <v>256000</v>
      </c>
      <c r="D46" s="6">
        <v>256000</v>
      </c>
      <c r="E46" s="6">
        <v>0</v>
      </c>
      <c r="F46" s="6">
        <v>181400</v>
      </c>
      <c r="G46" s="6">
        <f t="shared" si="6"/>
        <v>63200</v>
      </c>
      <c r="H46" s="6">
        <v>24.6875</v>
      </c>
      <c r="I46" s="6">
        <f t="shared" si="4"/>
        <v>24.6875</v>
      </c>
      <c r="J46" s="6">
        <v>63200</v>
      </c>
      <c r="K46" s="6">
        <f t="shared" si="5"/>
        <v>24.6875</v>
      </c>
      <c r="L46" s="6">
        <v>34.840132304299892</v>
      </c>
      <c r="M46" s="6">
        <v>0</v>
      </c>
      <c r="N46" s="6">
        <v>0</v>
      </c>
      <c r="O46" s="6">
        <v>0</v>
      </c>
      <c r="P46" s="6">
        <v>3000</v>
      </c>
      <c r="Q46" s="6">
        <v>5226</v>
      </c>
      <c r="R46" s="6">
        <v>174.2</v>
      </c>
      <c r="S46" s="6">
        <v>9</v>
      </c>
      <c r="T46" s="6">
        <v>5</v>
      </c>
      <c r="U46" s="6">
        <v>55.555555555555557</v>
      </c>
      <c r="V46" s="4" t="s">
        <v>15</v>
      </c>
    </row>
    <row r="47" spans="1:22" ht="20.25">
      <c r="A47" s="9">
        <v>18</v>
      </c>
      <c r="B47" s="8" t="s">
        <v>56</v>
      </c>
      <c r="C47" s="25">
        <v>226000</v>
      </c>
      <c r="D47" s="6">
        <v>226000</v>
      </c>
      <c r="E47" s="6">
        <v>0</v>
      </c>
      <c r="F47" s="6">
        <v>157400</v>
      </c>
      <c r="G47" s="6">
        <f t="shared" si="6"/>
        <v>54761.3</v>
      </c>
      <c r="H47" s="6">
        <v>24.23066371681416</v>
      </c>
      <c r="I47" s="6">
        <f t="shared" si="4"/>
        <v>24.23066371681416</v>
      </c>
      <c r="J47" s="6">
        <v>54761.3</v>
      </c>
      <c r="K47" s="6">
        <f t="shared" si="5"/>
        <v>24.23066371681416</v>
      </c>
      <c r="L47" s="6">
        <v>34.791168996188055</v>
      </c>
      <c r="M47" s="6">
        <v>0</v>
      </c>
      <c r="N47" s="6">
        <v>0</v>
      </c>
      <c r="O47" s="6">
        <v>0</v>
      </c>
      <c r="P47" s="6">
        <v>1300</v>
      </c>
      <c r="Q47" s="6">
        <v>2905</v>
      </c>
      <c r="R47" s="6">
        <v>223.46153846153845</v>
      </c>
      <c r="S47" s="6">
        <v>6</v>
      </c>
      <c r="T47" s="6">
        <v>8</v>
      </c>
      <c r="U47" s="6">
        <v>133.33333333333331</v>
      </c>
      <c r="V47" s="4" t="s">
        <v>15</v>
      </c>
    </row>
    <row r="48" spans="1:22" ht="20.25">
      <c r="A48" s="9">
        <v>19</v>
      </c>
      <c r="B48" s="8" t="s">
        <v>55</v>
      </c>
      <c r="C48" s="25">
        <v>217000</v>
      </c>
      <c r="D48" s="6">
        <v>217000</v>
      </c>
      <c r="E48" s="6">
        <v>0</v>
      </c>
      <c r="F48" s="6">
        <v>150200</v>
      </c>
      <c r="G48" s="6">
        <f t="shared" si="6"/>
        <v>30380</v>
      </c>
      <c r="H48" s="6">
        <v>14</v>
      </c>
      <c r="I48" s="6">
        <f t="shared" si="4"/>
        <v>14.000000000000002</v>
      </c>
      <c r="J48" s="6">
        <v>30380</v>
      </c>
      <c r="K48" s="6">
        <f t="shared" si="5"/>
        <v>14.000000000000002</v>
      </c>
      <c r="L48" s="6">
        <v>20.226364846870837</v>
      </c>
      <c r="M48" s="6">
        <v>0</v>
      </c>
      <c r="N48" s="6">
        <v>0</v>
      </c>
      <c r="O48" s="6">
        <v>0</v>
      </c>
      <c r="P48" s="6">
        <v>2300</v>
      </c>
      <c r="Q48" s="6">
        <v>0</v>
      </c>
      <c r="R48" s="6">
        <v>0</v>
      </c>
      <c r="S48" s="6">
        <v>6</v>
      </c>
      <c r="T48" s="6">
        <v>0</v>
      </c>
      <c r="U48" s="6">
        <v>0</v>
      </c>
      <c r="V48" s="4" t="s">
        <v>15</v>
      </c>
    </row>
    <row r="49" spans="1:22" ht="20.25">
      <c r="A49" s="9">
        <v>20</v>
      </c>
      <c r="B49" s="8" t="s">
        <v>54</v>
      </c>
      <c r="C49" s="25">
        <v>229000</v>
      </c>
      <c r="D49" s="6">
        <v>229000</v>
      </c>
      <c r="E49" s="6">
        <v>0</v>
      </c>
      <c r="F49" s="6">
        <v>159800</v>
      </c>
      <c r="G49" s="6">
        <f t="shared" si="6"/>
        <v>54900</v>
      </c>
      <c r="H49" s="6">
        <v>23.973799126637555</v>
      </c>
      <c r="I49" s="6">
        <f t="shared" si="4"/>
        <v>23.973799126637555</v>
      </c>
      <c r="J49" s="6">
        <v>54900</v>
      </c>
      <c r="K49" s="6">
        <f t="shared" si="5"/>
        <v>23.973799126637555</v>
      </c>
      <c r="L49" s="6">
        <v>34.355444305381724</v>
      </c>
      <c r="M49" s="6">
        <v>0</v>
      </c>
      <c r="N49" s="6">
        <v>0</v>
      </c>
      <c r="O49" s="6">
        <v>0</v>
      </c>
      <c r="P49" s="6">
        <v>3600</v>
      </c>
      <c r="Q49" s="6">
        <v>4234</v>
      </c>
      <c r="R49" s="6">
        <v>117.61111111111111</v>
      </c>
      <c r="S49" s="6">
        <v>8</v>
      </c>
      <c r="T49" s="6">
        <v>9</v>
      </c>
      <c r="U49" s="6">
        <v>112.5</v>
      </c>
      <c r="V49" s="4" t="s">
        <v>15</v>
      </c>
    </row>
    <row r="50" spans="1:22" ht="20.25">
      <c r="A50" s="81" t="s">
        <v>53</v>
      </c>
      <c r="B50" s="82"/>
      <c r="C50" s="15">
        <v>4304000</v>
      </c>
      <c r="D50" s="15">
        <v>4304000</v>
      </c>
      <c r="E50" s="15">
        <v>0</v>
      </c>
      <c r="F50" s="15">
        <v>2951800</v>
      </c>
      <c r="G50" s="15">
        <f>SUM(G51:G71)</f>
        <v>1047470.9000000001</v>
      </c>
      <c r="H50" s="15">
        <v>24.347217239776953</v>
      </c>
      <c r="I50" s="15">
        <f t="shared" si="4"/>
        <v>24.337149163568778</v>
      </c>
      <c r="J50" s="15">
        <f>SUM(J51:J71)</f>
        <v>1047470.9000000001</v>
      </c>
      <c r="K50" s="15">
        <f t="shared" si="5"/>
        <v>24.337149163568778</v>
      </c>
      <c r="L50" s="15">
        <v>35.500515956365611</v>
      </c>
      <c r="M50" s="15">
        <v>0</v>
      </c>
      <c r="N50" s="15">
        <v>0</v>
      </c>
      <c r="O50" s="15">
        <v>0</v>
      </c>
      <c r="P50" s="15">
        <v>29100</v>
      </c>
      <c r="Q50" s="15">
        <v>33886</v>
      </c>
      <c r="R50" s="15">
        <v>116.44673539518899</v>
      </c>
      <c r="S50" s="15">
        <v>80</v>
      </c>
      <c r="T50" s="15">
        <v>64</v>
      </c>
      <c r="U50" s="15">
        <v>80</v>
      </c>
      <c r="V50" s="13" t="s">
        <v>15</v>
      </c>
    </row>
    <row r="51" spans="1:22" ht="20.25">
      <c r="A51" s="9">
        <v>1</v>
      </c>
      <c r="B51" s="8" t="s">
        <v>52</v>
      </c>
      <c r="C51" s="25">
        <v>179000</v>
      </c>
      <c r="D51" s="6">
        <v>179000</v>
      </c>
      <c r="E51" s="6">
        <v>0</v>
      </c>
      <c r="F51" s="6">
        <v>119800</v>
      </c>
      <c r="G51" s="6">
        <f t="shared" ref="G51:G71" si="7">J51</f>
        <v>41635.199999999997</v>
      </c>
      <c r="H51" s="6">
        <v>23.259888268156423</v>
      </c>
      <c r="I51" s="6">
        <f t="shared" si="4"/>
        <v>23.259888268156423</v>
      </c>
      <c r="J51" s="6">
        <v>41635.199999999997</v>
      </c>
      <c r="K51" s="6">
        <f t="shared" si="5"/>
        <v>23.259888268156423</v>
      </c>
      <c r="L51" s="6">
        <v>34.75392320534224</v>
      </c>
      <c r="M51" s="6">
        <v>0</v>
      </c>
      <c r="N51" s="6">
        <v>0</v>
      </c>
      <c r="O51" s="6">
        <v>0</v>
      </c>
      <c r="P51" s="6">
        <v>1400</v>
      </c>
      <c r="Q51" s="6">
        <v>515</v>
      </c>
      <c r="R51" s="6">
        <v>36.785714285714292</v>
      </c>
      <c r="S51" s="6">
        <v>2</v>
      </c>
      <c r="T51" s="6">
        <v>5</v>
      </c>
      <c r="U51" s="6">
        <v>250</v>
      </c>
      <c r="V51" s="4" t="s">
        <v>15</v>
      </c>
    </row>
    <row r="52" spans="1:22" ht="20.25">
      <c r="A52" s="9">
        <v>2</v>
      </c>
      <c r="B52" s="8" t="s">
        <v>51</v>
      </c>
      <c r="C52" s="25">
        <v>177000</v>
      </c>
      <c r="D52" s="6">
        <v>177000</v>
      </c>
      <c r="E52" s="6">
        <v>0</v>
      </c>
      <c r="F52" s="6">
        <v>118200</v>
      </c>
      <c r="G52" s="6">
        <f t="shared" si="7"/>
        <v>42376.67</v>
      </c>
      <c r="H52" s="6">
        <v>23.941621468926552</v>
      </c>
      <c r="I52" s="6">
        <f t="shared" si="4"/>
        <v>23.941621468926552</v>
      </c>
      <c r="J52" s="6">
        <v>42376.67</v>
      </c>
      <c r="K52" s="6">
        <f t="shared" si="5"/>
        <v>23.941621468926552</v>
      </c>
      <c r="L52" s="6">
        <v>35.851666666666667</v>
      </c>
      <c r="M52" s="6">
        <v>0</v>
      </c>
      <c r="N52" s="6">
        <v>0</v>
      </c>
      <c r="O52" s="6">
        <v>0</v>
      </c>
      <c r="P52" s="6">
        <v>800</v>
      </c>
      <c r="Q52" s="6">
        <v>348</v>
      </c>
      <c r="R52" s="6">
        <v>43.5</v>
      </c>
      <c r="S52" s="6">
        <v>3</v>
      </c>
      <c r="T52" s="6">
        <v>3</v>
      </c>
      <c r="U52" s="6">
        <v>100</v>
      </c>
      <c r="V52" s="4" t="s">
        <v>15</v>
      </c>
    </row>
    <row r="53" spans="1:22" ht="20.25">
      <c r="A53" s="9">
        <v>3</v>
      </c>
      <c r="B53" s="8" t="s">
        <v>50</v>
      </c>
      <c r="C53" s="25">
        <v>189000</v>
      </c>
      <c r="D53" s="6">
        <v>189000</v>
      </c>
      <c r="E53" s="6">
        <v>0</v>
      </c>
      <c r="F53" s="6">
        <v>127800</v>
      </c>
      <c r="G53" s="6">
        <f t="shared" si="7"/>
        <v>40072</v>
      </c>
      <c r="H53" s="6">
        <v>21.202116402116403</v>
      </c>
      <c r="I53" s="6">
        <f t="shared" si="4"/>
        <v>21.202116402116403</v>
      </c>
      <c r="J53" s="6">
        <v>40072</v>
      </c>
      <c r="K53" s="6">
        <f t="shared" si="5"/>
        <v>21.202116402116403</v>
      </c>
      <c r="L53" s="6">
        <v>31.355242566510174</v>
      </c>
      <c r="M53" s="6">
        <v>0</v>
      </c>
      <c r="N53" s="6">
        <v>0</v>
      </c>
      <c r="O53" s="6">
        <v>0</v>
      </c>
      <c r="P53" s="6">
        <v>50</v>
      </c>
      <c r="Q53" s="6">
        <v>150</v>
      </c>
      <c r="R53" s="6">
        <v>300</v>
      </c>
      <c r="S53" s="6">
        <v>2</v>
      </c>
      <c r="T53" s="6">
        <v>3</v>
      </c>
      <c r="U53" s="6">
        <v>150</v>
      </c>
      <c r="V53" s="4" t="s">
        <v>15</v>
      </c>
    </row>
    <row r="54" spans="1:22" ht="20.25">
      <c r="A54" s="9">
        <v>4</v>
      </c>
      <c r="B54" s="8" t="s">
        <v>49</v>
      </c>
      <c r="C54" s="25">
        <v>226000</v>
      </c>
      <c r="D54" s="6">
        <v>226000</v>
      </c>
      <c r="E54" s="6">
        <v>0</v>
      </c>
      <c r="F54" s="6">
        <v>157400</v>
      </c>
      <c r="G54" s="6">
        <f t="shared" si="7"/>
        <v>51029</v>
      </c>
      <c r="H54" s="6">
        <v>22.579203539823009</v>
      </c>
      <c r="I54" s="6">
        <f t="shared" si="4"/>
        <v>22.579203539823009</v>
      </c>
      <c r="J54" s="6">
        <v>51029</v>
      </c>
      <c r="K54" s="6">
        <f t="shared" si="5"/>
        <v>22.579203539823009</v>
      </c>
      <c r="L54" s="6">
        <v>32.419949174078781</v>
      </c>
      <c r="M54" s="6">
        <v>0</v>
      </c>
      <c r="N54" s="6">
        <v>0</v>
      </c>
      <c r="O54" s="6">
        <v>0</v>
      </c>
      <c r="P54" s="6">
        <v>2100</v>
      </c>
      <c r="Q54" s="6">
        <v>2614</v>
      </c>
      <c r="R54" s="6">
        <v>124.47619047619047</v>
      </c>
      <c r="S54" s="6">
        <v>6</v>
      </c>
      <c r="T54" s="6">
        <v>1</v>
      </c>
      <c r="U54" s="6">
        <v>16.666666666666664</v>
      </c>
      <c r="V54" s="4" t="s">
        <v>15</v>
      </c>
    </row>
    <row r="55" spans="1:22" ht="20.25">
      <c r="A55" s="9">
        <v>5</v>
      </c>
      <c r="B55" s="8" t="s">
        <v>48</v>
      </c>
      <c r="C55" s="25">
        <v>179000</v>
      </c>
      <c r="D55" s="6">
        <v>179000</v>
      </c>
      <c r="E55" s="6">
        <v>0</v>
      </c>
      <c r="F55" s="6">
        <v>119800</v>
      </c>
      <c r="G55" s="6">
        <f t="shared" si="7"/>
        <v>70090</v>
      </c>
      <c r="H55" s="6">
        <v>39.156424581005588</v>
      </c>
      <c r="I55" s="6">
        <f t="shared" si="4"/>
        <v>39.156424581005588</v>
      </c>
      <c r="J55" s="6">
        <v>70090</v>
      </c>
      <c r="K55" s="6">
        <f t="shared" si="5"/>
        <v>39.156424581005588</v>
      </c>
      <c r="L55" s="6">
        <v>58.505843071786309</v>
      </c>
      <c r="M55" s="6">
        <v>0</v>
      </c>
      <c r="N55" s="6">
        <v>0</v>
      </c>
      <c r="O55" s="6">
        <v>0</v>
      </c>
      <c r="P55" s="6">
        <v>50</v>
      </c>
      <c r="Q55" s="6">
        <v>46</v>
      </c>
      <c r="R55" s="6">
        <v>92</v>
      </c>
      <c r="S55" s="6">
        <v>2</v>
      </c>
      <c r="T55" s="6">
        <v>2</v>
      </c>
      <c r="U55" s="6">
        <v>100</v>
      </c>
      <c r="V55" s="4" t="s">
        <v>15</v>
      </c>
    </row>
    <row r="56" spans="1:22" ht="20.25">
      <c r="A56" s="9">
        <v>6</v>
      </c>
      <c r="B56" s="8" t="s">
        <v>47</v>
      </c>
      <c r="C56" s="25">
        <v>194000</v>
      </c>
      <c r="D56" s="6">
        <v>194000</v>
      </c>
      <c r="E56" s="6">
        <v>0</v>
      </c>
      <c r="F56" s="6">
        <v>131800</v>
      </c>
      <c r="G56" s="6">
        <f t="shared" si="7"/>
        <v>64878</v>
      </c>
      <c r="H56" s="6">
        <v>33.442268041237114</v>
      </c>
      <c r="I56" s="6">
        <f t="shared" si="4"/>
        <v>33.442268041237114</v>
      </c>
      <c r="J56" s="6">
        <v>64878</v>
      </c>
      <c r="K56" s="6">
        <f t="shared" si="5"/>
        <v>33.442268041237114</v>
      </c>
      <c r="L56" s="6">
        <v>49.224582701062218</v>
      </c>
      <c r="M56" s="6">
        <v>0</v>
      </c>
      <c r="N56" s="6">
        <v>0</v>
      </c>
      <c r="O56" s="6">
        <v>0</v>
      </c>
      <c r="P56" s="6">
        <v>800</v>
      </c>
      <c r="Q56" s="6">
        <v>315</v>
      </c>
      <c r="R56" s="6">
        <v>39.375</v>
      </c>
      <c r="S56" s="6">
        <v>5</v>
      </c>
      <c r="T56" s="6">
        <v>0</v>
      </c>
      <c r="U56" s="6">
        <v>0</v>
      </c>
      <c r="V56" s="4" t="s">
        <v>15</v>
      </c>
    </row>
    <row r="57" spans="1:22" ht="20.25">
      <c r="A57" s="9">
        <v>7</v>
      </c>
      <c r="B57" s="8" t="s">
        <v>46</v>
      </c>
      <c r="C57" s="25">
        <v>194000</v>
      </c>
      <c r="D57" s="6">
        <v>194000</v>
      </c>
      <c r="E57" s="6">
        <v>0</v>
      </c>
      <c r="F57" s="6">
        <v>131800</v>
      </c>
      <c r="G57" s="6">
        <f t="shared" si="7"/>
        <v>40510</v>
      </c>
      <c r="H57" s="6">
        <v>20.881443298969074</v>
      </c>
      <c r="I57" s="6">
        <f t="shared" si="4"/>
        <v>20.881443298969071</v>
      </c>
      <c r="J57" s="6">
        <v>40510</v>
      </c>
      <c r="K57" s="6">
        <f t="shared" si="5"/>
        <v>20.881443298969071</v>
      </c>
      <c r="L57" s="6">
        <v>30.735963581183611</v>
      </c>
      <c r="M57" s="6">
        <v>0</v>
      </c>
      <c r="N57" s="6">
        <v>0</v>
      </c>
      <c r="O57" s="6">
        <v>0</v>
      </c>
      <c r="P57" s="6">
        <v>1500</v>
      </c>
      <c r="Q57" s="6">
        <v>1381</v>
      </c>
      <c r="R57" s="6">
        <v>92.066666666666663</v>
      </c>
      <c r="S57" s="6">
        <v>3</v>
      </c>
      <c r="T57" s="6">
        <v>3</v>
      </c>
      <c r="U57" s="6">
        <v>100</v>
      </c>
      <c r="V57" s="4" t="s">
        <v>15</v>
      </c>
    </row>
    <row r="58" spans="1:22" ht="20.25">
      <c r="A58" s="9">
        <v>8</v>
      </c>
      <c r="B58" s="8" t="s">
        <v>45</v>
      </c>
      <c r="C58" s="25">
        <v>229000</v>
      </c>
      <c r="D58" s="6">
        <v>229000</v>
      </c>
      <c r="E58" s="6">
        <v>0</v>
      </c>
      <c r="F58" s="6">
        <v>159800</v>
      </c>
      <c r="G58" s="6">
        <f t="shared" si="7"/>
        <v>75567</v>
      </c>
      <c r="H58" s="6">
        <v>32.99868995633188</v>
      </c>
      <c r="I58" s="6">
        <f t="shared" si="4"/>
        <v>32.99868995633188</v>
      </c>
      <c r="J58" s="6">
        <v>75567</v>
      </c>
      <c r="K58" s="6">
        <f t="shared" si="5"/>
        <v>32.99868995633188</v>
      </c>
      <c r="L58" s="6">
        <v>47.288485607008759</v>
      </c>
      <c r="M58" s="6">
        <v>0</v>
      </c>
      <c r="N58" s="6">
        <v>0</v>
      </c>
      <c r="O58" s="6">
        <v>0</v>
      </c>
      <c r="P58" s="6">
        <v>1400</v>
      </c>
      <c r="Q58" s="6">
        <v>2035</v>
      </c>
      <c r="R58" s="6">
        <v>145.35714285714286</v>
      </c>
      <c r="S58" s="6">
        <v>4</v>
      </c>
      <c r="T58" s="6">
        <v>2</v>
      </c>
      <c r="U58" s="6">
        <v>50</v>
      </c>
      <c r="V58" s="4" t="s">
        <v>15</v>
      </c>
    </row>
    <row r="59" spans="1:22" ht="20.25">
      <c r="A59" s="9">
        <v>9</v>
      </c>
      <c r="B59" s="8" t="s">
        <v>44</v>
      </c>
      <c r="C59" s="25">
        <v>215000</v>
      </c>
      <c r="D59" s="6">
        <v>215000</v>
      </c>
      <c r="E59" s="6">
        <v>0</v>
      </c>
      <c r="F59" s="6">
        <v>148600</v>
      </c>
      <c r="G59" s="6">
        <f t="shared" si="7"/>
        <v>46689.35</v>
      </c>
      <c r="H59" s="6">
        <v>21.715976744186044</v>
      </c>
      <c r="I59" s="6">
        <f t="shared" si="4"/>
        <v>21.715976744186047</v>
      </c>
      <c r="J59" s="6">
        <v>46689.35</v>
      </c>
      <c r="K59" s="6">
        <f t="shared" si="5"/>
        <v>21.715976744186047</v>
      </c>
      <c r="L59" s="6">
        <v>31.419481830417226</v>
      </c>
      <c r="M59" s="6">
        <v>0</v>
      </c>
      <c r="N59" s="6">
        <v>0</v>
      </c>
      <c r="O59" s="6">
        <v>0</v>
      </c>
      <c r="P59" s="6">
        <v>400</v>
      </c>
      <c r="Q59" s="6">
        <v>366</v>
      </c>
      <c r="R59" s="6">
        <v>91.5</v>
      </c>
      <c r="S59" s="6">
        <v>2</v>
      </c>
      <c r="T59" s="6">
        <v>1</v>
      </c>
      <c r="U59" s="6">
        <v>50</v>
      </c>
      <c r="V59" s="4" t="s">
        <v>15</v>
      </c>
    </row>
    <row r="60" spans="1:22" ht="20.25">
      <c r="A60" s="9">
        <v>10</v>
      </c>
      <c r="B60" s="8" t="s">
        <v>43</v>
      </c>
      <c r="C60" s="25">
        <v>234000</v>
      </c>
      <c r="D60" s="6">
        <v>234000</v>
      </c>
      <c r="E60" s="6">
        <v>0</v>
      </c>
      <c r="F60" s="6">
        <v>163800</v>
      </c>
      <c r="G60" s="6">
        <f t="shared" si="7"/>
        <v>42745</v>
      </c>
      <c r="H60" s="6">
        <v>18.267094017094017</v>
      </c>
      <c r="I60" s="6">
        <f t="shared" si="4"/>
        <v>18.267094017094017</v>
      </c>
      <c r="J60" s="6">
        <v>42745</v>
      </c>
      <c r="K60" s="6">
        <f t="shared" si="5"/>
        <v>18.267094017094017</v>
      </c>
      <c r="L60" s="6">
        <v>26.095848595848597</v>
      </c>
      <c r="M60" s="6">
        <v>0</v>
      </c>
      <c r="N60" s="6">
        <v>0</v>
      </c>
      <c r="O60" s="6">
        <v>0</v>
      </c>
      <c r="P60" s="6">
        <v>1600</v>
      </c>
      <c r="Q60" s="6">
        <v>2105</v>
      </c>
      <c r="R60" s="6">
        <v>131.5625</v>
      </c>
      <c r="S60" s="6">
        <v>6</v>
      </c>
      <c r="T60" s="6">
        <v>3</v>
      </c>
      <c r="U60" s="6">
        <v>50</v>
      </c>
      <c r="V60" s="4" t="s">
        <v>15</v>
      </c>
    </row>
    <row r="61" spans="1:22" ht="20.25">
      <c r="A61" s="9">
        <v>11</v>
      </c>
      <c r="B61" s="8" t="s">
        <v>42</v>
      </c>
      <c r="C61" s="25">
        <v>217000</v>
      </c>
      <c r="D61" s="6">
        <v>217000</v>
      </c>
      <c r="E61" s="6">
        <v>0</v>
      </c>
      <c r="F61" s="6">
        <v>150200</v>
      </c>
      <c r="G61" s="6">
        <f t="shared" si="7"/>
        <v>27280</v>
      </c>
      <c r="H61" s="6">
        <v>12.571428571428571</v>
      </c>
      <c r="I61" s="6">
        <f t="shared" si="4"/>
        <v>12.571428571428573</v>
      </c>
      <c r="J61" s="6">
        <v>27280</v>
      </c>
      <c r="K61" s="6">
        <f t="shared" si="5"/>
        <v>12.571428571428573</v>
      </c>
      <c r="L61" s="6">
        <v>18.162450066577897</v>
      </c>
      <c r="M61" s="6">
        <v>0</v>
      </c>
      <c r="N61" s="6">
        <v>0</v>
      </c>
      <c r="O61" s="6">
        <v>0</v>
      </c>
      <c r="P61" s="6">
        <v>600</v>
      </c>
      <c r="Q61" s="6">
        <v>1031</v>
      </c>
      <c r="R61" s="6">
        <v>171.83333333333331</v>
      </c>
      <c r="S61" s="6">
        <v>2</v>
      </c>
      <c r="T61" s="6">
        <v>1</v>
      </c>
      <c r="U61" s="6">
        <v>50</v>
      </c>
      <c r="V61" s="4" t="s">
        <v>15</v>
      </c>
    </row>
    <row r="62" spans="1:22" ht="20.25">
      <c r="A62" s="9">
        <v>12</v>
      </c>
      <c r="B62" s="8" t="s">
        <v>41</v>
      </c>
      <c r="C62" s="25">
        <v>226000</v>
      </c>
      <c r="D62" s="6">
        <v>226000</v>
      </c>
      <c r="E62" s="6">
        <v>0</v>
      </c>
      <c r="F62" s="6">
        <v>157400</v>
      </c>
      <c r="G62" s="6">
        <f t="shared" si="7"/>
        <v>80521.06</v>
      </c>
      <c r="H62" s="6">
        <v>35.628787610619469</v>
      </c>
      <c r="I62" s="6">
        <f t="shared" si="4"/>
        <v>35.628787610619469</v>
      </c>
      <c r="J62" s="6">
        <v>80521.06</v>
      </c>
      <c r="K62" s="6">
        <f t="shared" si="5"/>
        <v>35.628787610619469</v>
      </c>
      <c r="L62" s="6">
        <v>51.156963151207108</v>
      </c>
      <c r="M62" s="6">
        <v>0</v>
      </c>
      <c r="N62" s="6">
        <v>0</v>
      </c>
      <c r="O62" s="6">
        <v>0</v>
      </c>
      <c r="P62" s="6">
        <v>4300</v>
      </c>
      <c r="Q62" s="6">
        <v>3485</v>
      </c>
      <c r="R62" s="6">
        <v>81.04651162790698</v>
      </c>
      <c r="S62" s="6">
        <v>7</v>
      </c>
      <c r="T62" s="6">
        <v>7</v>
      </c>
      <c r="U62" s="6">
        <v>100</v>
      </c>
      <c r="V62" s="4" t="s">
        <v>15</v>
      </c>
    </row>
    <row r="63" spans="1:22" ht="20.25">
      <c r="A63" s="9">
        <v>13</v>
      </c>
      <c r="B63" s="8" t="s">
        <v>40</v>
      </c>
      <c r="C63" s="25">
        <v>199000</v>
      </c>
      <c r="D63" s="6">
        <v>199000</v>
      </c>
      <c r="E63" s="6">
        <v>0</v>
      </c>
      <c r="F63" s="6">
        <v>135800</v>
      </c>
      <c r="G63" s="6">
        <f t="shared" si="7"/>
        <v>58030</v>
      </c>
      <c r="H63" s="6">
        <v>29.1608040201005</v>
      </c>
      <c r="I63" s="6">
        <f t="shared" si="4"/>
        <v>29.1608040201005</v>
      </c>
      <c r="J63" s="6">
        <v>58030</v>
      </c>
      <c r="K63" s="6">
        <f t="shared" si="5"/>
        <v>29.1608040201005</v>
      </c>
      <c r="L63" s="6">
        <v>42.731958762886599</v>
      </c>
      <c r="M63" s="6">
        <v>0</v>
      </c>
      <c r="N63" s="6">
        <v>0</v>
      </c>
      <c r="O63" s="6">
        <v>0</v>
      </c>
      <c r="P63" s="6">
        <v>1000</v>
      </c>
      <c r="Q63" s="6">
        <v>581</v>
      </c>
      <c r="R63" s="6">
        <v>58.099999999999994</v>
      </c>
      <c r="S63" s="6">
        <v>3</v>
      </c>
      <c r="T63" s="6">
        <v>14</v>
      </c>
      <c r="U63" s="6">
        <v>466.66666666666669</v>
      </c>
      <c r="V63" s="4" t="s">
        <v>15</v>
      </c>
    </row>
    <row r="64" spans="1:22" ht="20.25">
      <c r="A64" s="9">
        <v>14</v>
      </c>
      <c r="B64" s="8" t="s">
        <v>39</v>
      </c>
      <c r="C64" s="25">
        <v>175000</v>
      </c>
      <c r="D64" s="6">
        <v>175000</v>
      </c>
      <c r="E64" s="6">
        <v>0</v>
      </c>
      <c r="F64" s="6">
        <v>116600</v>
      </c>
      <c r="G64" s="6">
        <f t="shared" si="7"/>
        <v>37772</v>
      </c>
      <c r="H64" s="6">
        <v>21.584</v>
      </c>
      <c r="I64" s="6">
        <f t="shared" si="4"/>
        <v>21.584</v>
      </c>
      <c r="J64" s="6">
        <v>37772</v>
      </c>
      <c r="K64" s="6">
        <f t="shared" si="5"/>
        <v>21.584</v>
      </c>
      <c r="L64" s="6">
        <v>32.39451114922813</v>
      </c>
      <c r="M64" s="6">
        <v>0</v>
      </c>
      <c r="N64" s="6">
        <v>0</v>
      </c>
      <c r="O64" s="6">
        <v>0</v>
      </c>
      <c r="P64" s="6">
        <v>600</v>
      </c>
      <c r="Q64" s="6">
        <v>53</v>
      </c>
      <c r="R64" s="6">
        <v>8.8333333333333339</v>
      </c>
      <c r="S64" s="6">
        <v>2</v>
      </c>
      <c r="T64" s="6">
        <v>0</v>
      </c>
      <c r="U64" s="6">
        <v>0</v>
      </c>
      <c r="V64" s="4" t="s">
        <v>15</v>
      </c>
    </row>
    <row r="65" spans="1:22" ht="20.25">
      <c r="A65" s="9">
        <v>15</v>
      </c>
      <c r="B65" s="8" t="s">
        <v>38</v>
      </c>
      <c r="C65" s="25">
        <v>247000</v>
      </c>
      <c r="D65" s="6">
        <v>247000</v>
      </c>
      <c r="E65" s="6">
        <v>0</v>
      </c>
      <c r="F65" s="6">
        <v>174200</v>
      </c>
      <c r="G65" s="6">
        <f t="shared" si="7"/>
        <v>39000</v>
      </c>
      <c r="H65" s="6">
        <v>15.789473684210527</v>
      </c>
      <c r="I65" s="6">
        <f t="shared" si="4"/>
        <v>15.789473684210526</v>
      </c>
      <c r="J65" s="6">
        <v>39000</v>
      </c>
      <c r="K65" s="6">
        <f t="shared" si="5"/>
        <v>15.789473684210526</v>
      </c>
      <c r="L65" s="6">
        <v>22.388059701492537</v>
      </c>
      <c r="M65" s="6">
        <v>0</v>
      </c>
      <c r="N65" s="6">
        <v>0</v>
      </c>
      <c r="O65" s="6">
        <v>0</v>
      </c>
      <c r="P65" s="6">
        <v>5300</v>
      </c>
      <c r="Q65" s="6">
        <v>5215</v>
      </c>
      <c r="R65" s="6">
        <v>98.396226415094333</v>
      </c>
      <c r="S65" s="6">
        <v>7</v>
      </c>
      <c r="T65" s="6">
        <v>2</v>
      </c>
      <c r="U65" s="6">
        <v>28.571428571428569</v>
      </c>
      <c r="V65" s="4" t="s">
        <v>15</v>
      </c>
    </row>
    <row r="66" spans="1:22" ht="20.25">
      <c r="A66" s="9">
        <v>16</v>
      </c>
      <c r="B66" s="8" t="s">
        <v>37</v>
      </c>
      <c r="C66" s="25">
        <v>223000</v>
      </c>
      <c r="D66" s="6">
        <v>223000</v>
      </c>
      <c r="E66" s="6">
        <v>0</v>
      </c>
      <c r="F66" s="6">
        <v>155000</v>
      </c>
      <c r="G66" s="6">
        <f t="shared" si="7"/>
        <v>50435</v>
      </c>
      <c r="H66" s="6">
        <v>22.616591928251118</v>
      </c>
      <c r="I66" s="6">
        <f t="shared" si="4"/>
        <v>22.616591928251122</v>
      </c>
      <c r="J66" s="6">
        <v>50435</v>
      </c>
      <c r="K66" s="6">
        <f t="shared" si="5"/>
        <v>22.616591928251122</v>
      </c>
      <c r="L66" s="6">
        <v>32.538709677419355</v>
      </c>
      <c r="M66" s="6">
        <v>0</v>
      </c>
      <c r="N66" s="6">
        <v>0</v>
      </c>
      <c r="O66" s="6">
        <v>0</v>
      </c>
      <c r="P66" s="6">
        <v>1600</v>
      </c>
      <c r="Q66" s="6">
        <v>1984</v>
      </c>
      <c r="R66" s="6">
        <v>124</v>
      </c>
      <c r="S66" s="6">
        <v>6</v>
      </c>
      <c r="T66" s="6">
        <v>5</v>
      </c>
      <c r="U66" s="6">
        <v>83.333333333333343</v>
      </c>
      <c r="V66" s="4" t="s">
        <v>15</v>
      </c>
    </row>
    <row r="67" spans="1:22" ht="20.25">
      <c r="A67" s="9">
        <v>17</v>
      </c>
      <c r="B67" s="8" t="s">
        <v>36</v>
      </c>
      <c r="C67" s="25">
        <v>236000</v>
      </c>
      <c r="D67" s="6">
        <v>236000</v>
      </c>
      <c r="E67" s="6">
        <v>0</v>
      </c>
      <c r="F67" s="6">
        <v>165400</v>
      </c>
      <c r="G67" s="6">
        <f t="shared" si="7"/>
        <v>50426.67</v>
      </c>
      <c r="H67" s="6">
        <v>21.367233050847457</v>
      </c>
      <c r="I67" s="6">
        <f t="shared" si="4"/>
        <v>21.367233050847457</v>
      </c>
      <c r="J67" s="6">
        <v>50426.67</v>
      </c>
      <c r="K67" s="6">
        <f t="shared" si="5"/>
        <v>21.367233050847457</v>
      </c>
      <c r="L67" s="6">
        <v>30.487708585247884</v>
      </c>
      <c r="M67" s="6">
        <v>0</v>
      </c>
      <c r="N67" s="6">
        <v>0</v>
      </c>
      <c r="O67" s="6">
        <v>0</v>
      </c>
      <c r="P67" s="6">
        <v>1600</v>
      </c>
      <c r="Q67" s="6">
        <v>4531</v>
      </c>
      <c r="R67" s="6">
        <v>283.1875</v>
      </c>
      <c r="S67" s="6">
        <v>5</v>
      </c>
      <c r="T67" s="6">
        <v>3</v>
      </c>
      <c r="U67" s="6">
        <v>60</v>
      </c>
      <c r="V67" s="4" t="s">
        <v>15</v>
      </c>
    </row>
    <row r="68" spans="1:22" ht="20.25">
      <c r="A68" s="9">
        <v>18</v>
      </c>
      <c r="B68" s="8" t="s">
        <v>35</v>
      </c>
      <c r="C68" s="25">
        <v>199000</v>
      </c>
      <c r="D68" s="6">
        <v>199000</v>
      </c>
      <c r="E68" s="6">
        <v>0</v>
      </c>
      <c r="F68" s="6">
        <v>135800</v>
      </c>
      <c r="G68" s="6">
        <f t="shared" si="7"/>
        <v>51800</v>
      </c>
      <c r="H68" s="6">
        <v>26.030150753768847</v>
      </c>
      <c r="I68" s="6">
        <f t="shared" si="4"/>
        <v>26.030150753768844</v>
      </c>
      <c r="J68" s="6">
        <v>51800</v>
      </c>
      <c r="K68" s="6">
        <f t="shared" si="5"/>
        <v>26.030150753768844</v>
      </c>
      <c r="L68" s="6">
        <v>38.144329896907216</v>
      </c>
      <c r="M68" s="6">
        <v>0</v>
      </c>
      <c r="N68" s="6">
        <v>0</v>
      </c>
      <c r="O68" s="6">
        <v>0</v>
      </c>
      <c r="P68" s="6">
        <v>2300</v>
      </c>
      <c r="Q68" s="6">
        <v>4342</v>
      </c>
      <c r="R68" s="6">
        <v>188.78260869565219</v>
      </c>
      <c r="S68" s="6">
        <v>4</v>
      </c>
      <c r="T68" s="6">
        <v>5</v>
      </c>
      <c r="U68" s="6">
        <v>125</v>
      </c>
      <c r="V68" s="4" t="s">
        <v>15</v>
      </c>
    </row>
    <row r="69" spans="1:22" ht="20.25">
      <c r="A69" s="9">
        <v>19</v>
      </c>
      <c r="B69" s="8" t="s">
        <v>34</v>
      </c>
      <c r="C69" s="25">
        <v>174000</v>
      </c>
      <c r="D69" s="6">
        <v>174000</v>
      </c>
      <c r="E69" s="6">
        <v>0</v>
      </c>
      <c r="F69" s="6">
        <v>115800</v>
      </c>
      <c r="G69" s="6">
        <f t="shared" si="7"/>
        <v>39401.269999999997</v>
      </c>
      <c r="H69" s="6">
        <v>22.89344827586207</v>
      </c>
      <c r="I69" s="6">
        <f t="shared" si="4"/>
        <v>22.644408045977009</v>
      </c>
      <c r="J69" s="6">
        <v>39401.269999999997</v>
      </c>
      <c r="K69" s="6">
        <f t="shared" si="5"/>
        <v>22.644408045977009</v>
      </c>
      <c r="L69" s="6">
        <v>34.399481865284976</v>
      </c>
      <c r="M69" s="6">
        <v>0</v>
      </c>
      <c r="N69" s="6">
        <v>0</v>
      </c>
      <c r="O69" s="6">
        <v>0</v>
      </c>
      <c r="P69" s="6">
        <v>200</v>
      </c>
      <c r="Q69" s="6">
        <v>46</v>
      </c>
      <c r="R69" s="6">
        <v>23</v>
      </c>
      <c r="S69" s="6">
        <v>2</v>
      </c>
      <c r="T69" s="6">
        <v>0</v>
      </c>
      <c r="U69" s="6">
        <v>0</v>
      </c>
      <c r="V69" s="4" t="s">
        <v>15</v>
      </c>
    </row>
    <row r="70" spans="1:22" ht="20.25">
      <c r="A70" s="9">
        <v>22</v>
      </c>
      <c r="B70" s="8" t="s">
        <v>33</v>
      </c>
      <c r="C70" s="25">
        <v>191000</v>
      </c>
      <c r="D70" s="6">
        <v>191000</v>
      </c>
      <c r="E70" s="6">
        <v>0</v>
      </c>
      <c r="F70" s="6">
        <v>129400</v>
      </c>
      <c r="G70" s="6">
        <f t="shared" si="7"/>
        <v>49282</v>
      </c>
      <c r="H70" s="6">
        <v>25.802094240837693</v>
      </c>
      <c r="I70" s="6">
        <f t="shared" si="4"/>
        <v>25.802094240837697</v>
      </c>
      <c r="J70" s="6">
        <v>49282</v>
      </c>
      <c r="K70" s="6">
        <f t="shared" si="5"/>
        <v>25.802094240837697</v>
      </c>
      <c r="L70" s="6">
        <v>38.085007727975267</v>
      </c>
      <c r="M70" s="6">
        <v>0</v>
      </c>
      <c r="N70" s="6">
        <v>0</v>
      </c>
      <c r="O70" s="6">
        <v>0</v>
      </c>
      <c r="P70" s="6">
        <v>700</v>
      </c>
      <c r="Q70" s="6">
        <v>595</v>
      </c>
      <c r="R70" s="6">
        <v>85</v>
      </c>
      <c r="S70" s="6">
        <v>4</v>
      </c>
      <c r="T70" s="6">
        <v>4</v>
      </c>
      <c r="U70" s="6">
        <v>100</v>
      </c>
      <c r="V70" s="4" t="s">
        <v>15</v>
      </c>
    </row>
    <row r="71" spans="1:22" ht="20.25">
      <c r="A71" s="9">
        <v>23</v>
      </c>
      <c r="B71" s="8" t="s">
        <v>32</v>
      </c>
      <c r="C71" s="25">
        <v>201000</v>
      </c>
      <c r="D71" s="6">
        <v>201000</v>
      </c>
      <c r="E71" s="6">
        <v>0</v>
      </c>
      <c r="F71" s="6">
        <v>137400</v>
      </c>
      <c r="G71" s="6">
        <f t="shared" si="7"/>
        <v>47930.68</v>
      </c>
      <c r="H71" s="6">
        <v>23.846109452736318</v>
      </c>
      <c r="I71" s="6">
        <f t="shared" si="4"/>
        <v>23.846109452736318</v>
      </c>
      <c r="J71" s="6">
        <v>47930.68</v>
      </c>
      <c r="K71" s="6">
        <f t="shared" si="5"/>
        <v>23.846109452736318</v>
      </c>
      <c r="L71" s="6">
        <v>34.884046579330423</v>
      </c>
      <c r="M71" s="6">
        <v>0</v>
      </c>
      <c r="N71" s="6">
        <v>0</v>
      </c>
      <c r="O71" s="6">
        <v>0</v>
      </c>
      <c r="P71" s="6">
        <v>800</v>
      </c>
      <c r="Q71" s="6">
        <v>2148</v>
      </c>
      <c r="R71" s="6">
        <v>268.5</v>
      </c>
      <c r="S71" s="6">
        <v>3</v>
      </c>
      <c r="T71" s="6">
        <v>0</v>
      </c>
      <c r="U71" s="6">
        <v>0</v>
      </c>
      <c r="V71" s="4" t="s">
        <v>15</v>
      </c>
    </row>
    <row r="72" spans="1:22" ht="20.25">
      <c r="A72" s="81" t="s">
        <v>31</v>
      </c>
      <c r="B72" s="82"/>
      <c r="C72" s="15">
        <v>2973000</v>
      </c>
      <c r="D72" s="15">
        <v>2973000</v>
      </c>
      <c r="E72" s="15">
        <v>0</v>
      </c>
      <c r="F72" s="15">
        <v>2050800</v>
      </c>
      <c r="G72" s="15">
        <f>SUM(G73:G86)</f>
        <v>761426.77</v>
      </c>
      <c r="H72" s="15">
        <v>26.553204507231751</v>
      </c>
      <c r="I72" s="15">
        <f t="shared" ref="I72:I87" si="8">G72/C72*100</f>
        <v>25.611394887319207</v>
      </c>
      <c r="J72" s="15">
        <f>SUM(J73:J86)</f>
        <v>761426.77</v>
      </c>
      <c r="K72" s="15">
        <f t="shared" ref="K72:K103" si="9">J72/D72*100</f>
        <v>25.611394887319207</v>
      </c>
      <c r="L72" s="15">
        <v>38.493601033742927</v>
      </c>
      <c r="M72" s="15">
        <v>0</v>
      </c>
      <c r="N72" s="15">
        <v>0</v>
      </c>
      <c r="O72" s="15">
        <v>0</v>
      </c>
      <c r="P72" s="15">
        <v>18180</v>
      </c>
      <c r="Q72" s="15">
        <v>31385</v>
      </c>
      <c r="R72" s="15">
        <v>172.63476347634764</v>
      </c>
      <c r="S72" s="15">
        <v>55</v>
      </c>
      <c r="T72" s="15">
        <v>32</v>
      </c>
      <c r="U72" s="15">
        <v>58.18181818181818</v>
      </c>
      <c r="V72" s="13" t="s">
        <v>15</v>
      </c>
    </row>
    <row r="73" spans="1:22" ht="20.25">
      <c r="A73" s="9">
        <v>1</v>
      </c>
      <c r="B73" s="8" t="s">
        <v>30</v>
      </c>
      <c r="C73" s="25">
        <v>248000</v>
      </c>
      <c r="D73" s="6">
        <v>248000</v>
      </c>
      <c r="E73" s="6">
        <v>0</v>
      </c>
      <c r="F73" s="6">
        <v>175000</v>
      </c>
      <c r="G73" s="6">
        <f t="shared" ref="G73:G86" si="10">J73</f>
        <v>70821.710000000006</v>
      </c>
      <c r="H73" s="6">
        <v>28.557141129032257</v>
      </c>
      <c r="I73" s="6">
        <f t="shared" si="8"/>
        <v>28.55714112903226</v>
      </c>
      <c r="J73" s="6">
        <v>70821.710000000006</v>
      </c>
      <c r="K73" s="6">
        <f t="shared" si="9"/>
        <v>28.55714112903226</v>
      </c>
      <c r="L73" s="6">
        <v>40.469548571428575</v>
      </c>
      <c r="M73" s="6">
        <v>0</v>
      </c>
      <c r="N73" s="6">
        <v>0</v>
      </c>
      <c r="O73" s="6">
        <v>0</v>
      </c>
      <c r="P73" s="6">
        <v>1600</v>
      </c>
      <c r="Q73" s="6">
        <v>4636</v>
      </c>
      <c r="R73" s="6">
        <v>289.75</v>
      </c>
      <c r="S73" s="6">
        <v>8</v>
      </c>
      <c r="T73" s="6">
        <v>8</v>
      </c>
      <c r="U73" s="6">
        <v>100</v>
      </c>
      <c r="V73" s="4" t="s">
        <v>15</v>
      </c>
    </row>
    <row r="74" spans="1:22" ht="20.25">
      <c r="A74" s="9">
        <v>2</v>
      </c>
      <c r="B74" s="8" t="s">
        <v>29</v>
      </c>
      <c r="C74" s="25">
        <v>213000</v>
      </c>
      <c r="D74" s="6">
        <v>213000</v>
      </c>
      <c r="E74" s="6">
        <v>0</v>
      </c>
      <c r="F74" s="6">
        <v>147000</v>
      </c>
      <c r="G74" s="6">
        <f t="shared" si="10"/>
        <v>64757</v>
      </c>
      <c r="H74" s="6">
        <v>30.402347417840375</v>
      </c>
      <c r="I74" s="6">
        <f t="shared" si="8"/>
        <v>30.402347417840375</v>
      </c>
      <c r="J74" s="6">
        <v>64757</v>
      </c>
      <c r="K74" s="6">
        <f t="shared" si="9"/>
        <v>30.402347417840375</v>
      </c>
      <c r="L74" s="6">
        <v>44.05238095238095</v>
      </c>
      <c r="M74" s="6">
        <v>0</v>
      </c>
      <c r="N74" s="6">
        <v>0</v>
      </c>
      <c r="O74" s="6">
        <v>0</v>
      </c>
      <c r="P74" s="6">
        <v>2000</v>
      </c>
      <c r="Q74" s="6">
        <v>3369</v>
      </c>
      <c r="R74" s="6">
        <v>168.45000000000002</v>
      </c>
      <c r="S74" s="6">
        <v>5</v>
      </c>
      <c r="T74" s="6">
        <v>5</v>
      </c>
      <c r="U74" s="6">
        <v>100</v>
      </c>
      <c r="V74" s="4" t="s">
        <v>15</v>
      </c>
    </row>
    <row r="75" spans="1:22" ht="20.25">
      <c r="A75" s="9">
        <v>3</v>
      </c>
      <c r="B75" s="8" t="s">
        <v>28</v>
      </c>
      <c r="C75" s="25">
        <v>195000</v>
      </c>
      <c r="D75" s="6">
        <v>195000</v>
      </c>
      <c r="E75" s="6">
        <v>0</v>
      </c>
      <c r="F75" s="6">
        <v>132600</v>
      </c>
      <c r="G75" s="6">
        <f t="shared" si="10"/>
        <v>39161.800000000003</v>
      </c>
      <c r="H75" s="6">
        <v>20.082974358974358</v>
      </c>
      <c r="I75" s="6">
        <f t="shared" si="8"/>
        <v>20.082974358974358</v>
      </c>
      <c r="J75" s="6">
        <v>39161.800000000003</v>
      </c>
      <c r="K75" s="6">
        <f t="shared" si="9"/>
        <v>20.082974358974358</v>
      </c>
      <c r="L75" s="6">
        <v>29.533785822021116</v>
      </c>
      <c r="M75" s="6">
        <v>0</v>
      </c>
      <c r="N75" s="6">
        <v>0</v>
      </c>
      <c r="O75" s="6">
        <v>0</v>
      </c>
      <c r="P75" s="6">
        <v>800</v>
      </c>
      <c r="Q75" s="6">
        <v>816</v>
      </c>
      <c r="R75" s="6">
        <v>102</v>
      </c>
      <c r="S75" s="6">
        <v>5</v>
      </c>
      <c r="T75" s="6">
        <v>1</v>
      </c>
      <c r="U75" s="6">
        <v>20</v>
      </c>
      <c r="V75" s="4" t="s">
        <v>15</v>
      </c>
    </row>
    <row r="76" spans="1:22" ht="20.25">
      <c r="A76" s="9">
        <v>4</v>
      </c>
      <c r="B76" s="8" t="s">
        <v>27</v>
      </c>
      <c r="C76" s="25">
        <v>185000</v>
      </c>
      <c r="D76" s="6">
        <v>185000</v>
      </c>
      <c r="E76" s="6">
        <v>0</v>
      </c>
      <c r="F76" s="6">
        <v>124600</v>
      </c>
      <c r="G76" s="6">
        <f t="shared" si="10"/>
        <v>27869.3</v>
      </c>
      <c r="H76" s="6">
        <v>21.361783783783785</v>
      </c>
      <c r="I76" s="6">
        <f t="shared" si="8"/>
        <v>15.064486486486487</v>
      </c>
      <c r="J76" s="6">
        <v>27869.3</v>
      </c>
      <c r="K76" s="6">
        <f t="shared" si="9"/>
        <v>15.064486486486487</v>
      </c>
      <c r="L76" s="6">
        <v>31.7169341894061</v>
      </c>
      <c r="M76" s="6">
        <v>0</v>
      </c>
      <c r="N76" s="6">
        <v>0</v>
      </c>
      <c r="O76" s="6">
        <v>0</v>
      </c>
      <c r="P76" s="6">
        <v>180</v>
      </c>
      <c r="Q76" s="6">
        <v>57</v>
      </c>
      <c r="R76" s="6">
        <v>31.666666666666664</v>
      </c>
      <c r="S76" s="6">
        <v>2</v>
      </c>
      <c r="T76" s="6">
        <v>1</v>
      </c>
      <c r="U76" s="6">
        <v>50</v>
      </c>
      <c r="V76" s="4" t="s">
        <v>121</v>
      </c>
    </row>
    <row r="77" spans="1:22" ht="20.25">
      <c r="A77" s="9">
        <v>5</v>
      </c>
      <c r="B77" s="8" t="s">
        <v>26</v>
      </c>
      <c r="C77" s="25">
        <v>248000</v>
      </c>
      <c r="D77" s="6">
        <v>248000</v>
      </c>
      <c r="E77" s="6">
        <v>0</v>
      </c>
      <c r="F77" s="6">
        <v>175000</v>
      </c>
      <c r="G77" s="6">
        <f t="shared" si="10"/>
        <v>42354.83</v>
      </c>
      <c r="H77" s="6">
        <v>17.078560483870966</v>
      </c>
      <c r="I77" s="6">
        <f t="shared" si="8"/>
        <v>17.078560483870969</v>
      </c>
      <c r="J77" s="6">
        <v>42354.83</v>
      </c>
      <c r="K77" s="6">
        <f t="shared" si="9"/>
        <v>17.078560483870969</v>
      </c>
      <c r="L77" s="6">
        <v>24.202760000000001</v>
      </c>
      <c r="M77" s="6">
        <v>0</v>
      </c>
      <c r="N77" s="6">
        <v>0</v>
      </c>
      <c r="O77" s="6">
        <v>0</v>
      </c>
      <c r="P77" s="6">
        <v>4800</v>
      </c>
      <c r="Q77" s="6">
        <v>12555</v>
      </c>
      <c r="R77" s="6">
        <v>261.5625</v>
      </c>
      <c r="S77" s="6">
        <v>8</v>
      </c>
      <c r="T77" s="6">
        <v>6</v>
      </c>
      <c r="U77" s="6">
        <v>75</v>
      </c>
      <c r="V77" s="4" t="s">
        <v>15</v>
      </c>
    </row>
    <row r="78" spans="1:22" ht="20.25">
      <c r="A78" s="9">
        <v>6</v>
      </c>
      <c r="B78" s="8" t="s">
        <v>25</v>
      </c>
      <c r="C78" s="25">
        <v>219000</v>
      </c>
      <c r="D78" s="6">
        <v>219000</v>
      </c>
      <c r="E78" s="6">
        <v>0</v>
      </c>
      <c r="F78" s="6">
        <v>151800</v>
      </c>
      <c r="G78" s="6">
        <f t="shared" si="10"/>
        <v>47290</v>
      </c>
      <c r="H78" s="6">
        <v>21.593607305936072</v>
      </c>
      <c r="I78" s="6">
        <f t="shared" si="8"/>
        <v>21.593607305936072</v>
      </c>
      <c r="J78" s="6">
        <v>47290</v>
      </c>
      <c r="K78" s="6">
        <f t="shared" si="9"/>
        <v>21.593607305936072</v>
      </c>
      <c r="L78" s="6">
        <v>31.152832674571808</v>
      </c>
      <c r="M78" s="6">
        <v>0</v>
      </c>
      <c r="N78" s="6">
        <v>0</v>
      </c>
      <c r="O78" s="6">
        <v>0</v>
      </c>
      <c r="P78" s="6">
        <v>500</v>
      </c>
      <c r="Q78" s="6">
        <v>709</v>
      </c>
      <c r="R78" s="6">
        <v>141.79999999999998</v>
      </c>
      <c r="S78" s="6">
        <v>3</v>
      </c>
      <c r="T78" s="6">
        <v>2</v>
      </c>
      <c r="U78" s="6">
        <v>66.666666666666657</v>
      </c>
      <c r="V78" s="4" t="s">
        <v>15</v>
      </c>
    </row>
    <row r="79" spans="1:22" ht="20.25">
      <c r="A79" s="9">
        <v>7</v>
      </c>
      <c r="B79" s="8" t="s">
        <v>24</v>
      </c>
      <c r="C79" s="25">
        <v>230000</v>
      </c>
      <c r="D79" s="6">
        <v>230000</v>
      </c>
      <c r="E79" s="6">
        <v>0</v>
      </c>
      <c r="F79" s="6">
        <v>160600</v>
      </c>
      <c r="G79" s="6">
        <f t="shared" si="10"/>
        <v>36609</v>
      </c>
      <c r="H79" s="6">
        <v>15.916956521739131</v>
      </c>
      <c r="I79" s="6">
        <f t="shared" si="8"/>
        <v>15.916956521739131</v>
      </c>
      <c r="J79" s="6">
        <v>36609</v>
      </c>
      <c r="K79" s="6">
        <f t="shared" si="9"/>
        <v>15.916956521739131</v>
      </c>
      <c r="L79" s="6">
        <v>22.79514321295143</v>
      </c>
      <c r="M79" s="6">
        <v>0</v>
      </c>
      <c r="N79" s="6">
        <v>0</v>
      </c>
      <c r="O79" s="6">
        <v>0</v>
      </c>
      <c r="P79" s="6">
        <v>3100</v>
      </c>
      <c r="Q79" s="6">
        <v>3061</v>
      </c>
      <c r="R79" s="6">
        <v>98.741935483870975</v>
      </c>
      <c r="S79" s="6">
        <v>5</v>
      </c>
      <c r="T79" s="6">
        <v>1</v>
      </c>
      <c r="U79" s="6">
        <v>20</v>
      </c>
      <c r="V79" s="4" t="s">
        <v>15</v>
      </c>
    </row>
    <row r="80" spans="1:22" ht="20.25">
      <c r="A80" s="9">
        <v>8</v>
      </c>
      <c r="B80" s="8" t="s">
        <v>23</v>
      </c>
      <c r="C80" s="25">
        <v>215000</v>
      </c>
      <c r="D80" s="6">
        <v>215000</v>
      </c>
      <c r="E80" s="6">
        <v>0</v>
      </c>
      <c r="F80" s="6">
        <v>148600</v>
      </c>
      <c r="G80" s="6">
        <f t="shared" si="10"/>
        <v>72643</v>
      </c>
      <c r="H80" s="6">
        <v>33.787441860465115</v>
      </c>
      <c r="I80" s="6">
        <f t="shared" si="8"/>
        <v>33.787441860465115</v>
      </c>
      <c r="J80" s="6">
        <v>72643</v>
      </c>
      <c r="K80" s="6">
        <f t="shared" si="9"/>
        <v>33.787441860465115</v>
      </c>
      <c r="L80" s="6">
        <v>48.884925975773889</v>
      </c>
      <c r="M80" s="6">
        <v>0</v>
      </c>
      <c r="N80" s="6">
        <v>0</v>
      </c>
      <c r="O80" s="6">
        <v>0</v>
      </c>
      <c r="P80" s="6">
        <v>1300</v>
      </c>
      <c r="Q80" s="6">
        <v>3110</v>
      </c>
      <c r="R80" s="6">
        <v>239.23076923076923</v>
      </c>
      <c r="S80" s="6">
        <v>5</v>
      </c>
      <c r="T80" s="6">
        <v>4</v>
      </c>
      <c r="U80" s="6">
        <v>80</v>
      </c>
      <c r="V80" s="4" t="s">
        <v>15</v>
      </c>
    </row>
    <row r="81" spans="1:22" ht="20.25">
      <c r="A81" s="9">
        <v>9</v>
      </c>
      <c r="B81" s="8" t="s">
        <v>22</v>
      </c>
      <c r="C81" s="25">
        <v>195000</v>
      </c>
      <c r="D81" s="6">
        <v>195000</v>
      </c>
      <c r="E81" s="6">
        <v>0</v>
      </c>
      <c r="F81" s="6">
        <v>132600</v>
      </c>
      <c r="G81" s="6">
        <f t="shared" si="10"/>
        <v>40260</v>
      </c>
      <c r="H81" s="6">
        <v>20.646153846153847</v>
      </c>
      <c r="I81" s="6">
        <f t="shared" si="8"/>
        <v>20.646153846153847</v>
      </c>
      <c r="J81" s="6">
        <v>40260</v>
      </c>
      <c r="K81" s="6">
        <f t="shared" si="9"/>
        <v>20.646153846153847</v>
      </c>
      <c r="L81" s="6">
        <v>30.361990950226243</v>
      </c>
      <c r="M81" s="6">
        <v>0</v>
      </c>
      <c r="N81" s="6">
        <v>0</v>
      </c>
      <c r="O81" s="6">
        <v>0</v>
      </c>
      <c r="P81" s="6">
        <v>200</v>
      </c>
      <c r="Q81" s="6">
        <v>227</v>
      </c>
      <c r="R81" s="6">
        <v>113.5</v>
      </c>
      <c r="S81" s="6">
        <v>2</v>
      </c>
      <c r="T81" s="6">
        <v>0</v>
      </c>
      <c r="U81" s="6">
        <v>0</v>
      </c>
      <c r="V81" s="4" t="s">
        <v>15</v>
      </c>
    </row>
    <row r="82" spans="1:22" ht="20.25">
      <c r="A82" s="9">
        <v>10</v>
      </c>
      <c r="B82" s="8" t="s">
        <v>21</v>
      </c>
      <c r="C82" s="25">
        <v>220000</v>
      </c>
      <c r="D82" s="6">
        <v>220000</v>
      </c>
      <c r="E82" s="6">
        <v>0</v>
      </c>
      <c r="F82" s="6">
        <v>152600</v>
      </c>
      <c r="G82" s="6">
        <f t="shared" si="10"/>
        <v>51533.24</v>
      </c>
      <c r="H82" s="6">
        <v>30.856018181818182</v>
      </c>
      <c r="I82" s="6">
        <f t="shared" si="8"/>
        <v>23.424199999999999</v>
      </c>
      <c r="J82" s="6">
        <v>51533.24</v>
      </c>
      <c r="K82" s="6">
        <f t="shared" si="9"/>
        <v>23.424199999999999</v>
      </c>
      <c r="L82" s="6">
        <v>44.484429882044559</v>
      </c>
      <c r="M82" s="6">
        <v>0</v>
      </c>
      <c r="N82" s="6">
        <v>0</v>
      </c>
      <c r="O82" s="6">
        <v>0</v>
      </c>
      <c r="P82" s="6">
        <v>1700</v>
      </c>
      <c r="Q82" s="6">
        <v>453</v>
      </c>
      <c r="R82" s="6">
        <v>26.647058823529413</v>
      </c>
      <c r="S82" s="6">
        <v>4</v>
      </c>
      <c r="T82" s="6">
        <v>0</v>
      </c>
      <c r="U82" s="6">
        <v>0</v>
      </c>
      <c r="V82" s="4" t="s">
        <v>15</v>
      </c>
    </row>
    <row r="83" spans="1:22" ht="20.25">
      <c r="A83" s="9">
        <v>11</v>
      </c>
      <c r="B83" s="8" t="s">
        <v>20</v>
      </c>
      <c r="C83" s="25">
        <v>210000</v>
      </c>
      <c r="D83" s="6">
        <v>210000</v>
      </c>
      <c r="E83" s="6">
        <v>0</v>
      </c>
      <c r="F83" s="6">
        <v>144600</v>
      </c>
      <c r="G83" s="6">
        <f t="shared" si="10"/>
        <v>85871.95</v>
      </c>
      <c r="H83" s="6">
        <v>40.891404761904766</v>
      </c>
      <c r="I83" s="6">
        <f t="shared" si="8"/>
        <v>40.891404761904759</v>
      </c>
      <c r="J83" s="6">
        <v>85871.95</v>
      </c>
      <c r="K83" s="6">
        <f t="shared" si="9"/>
        <v>40.891404761904759</v>
      </c>
      <c r="L83" s="6">
        <v>59.385857538035957</v>
      </c>
      <c r="M83" s="6">
        <v>0</v>
      </c>
      <c r="N83" s="6">
        <v>0</v>
      </c>
      <c r="O83" s="6">
        <v>0</v>
      </c>
      <c r="P83" s="6">
        <v>1200</v>
      </c>
      <c r="Q83" s="6">
        <v>1484</v>
      </c>
      <c r="R83" s="6">
        <v>123.66666666666666</v>
      </c>
      <c r="S83" s="6">
        <v>2</v>
      </c>
      <c r="T83" s="6">
        <v>0</v>
      </c>
      <c r="U83" s="6">
        <v>0</v>
      </c>
      <c r="V83" s="4" t="s">
        <v>15</v>
      </c>
    </row>
    <row r="84" spans="1:22" ht="20.25">
      <c r="A84" s="9">
        <v>12</v>
      </c>
      <c r="B84" s="8" t="s">
        <v>19</v>
      </c>
      <c r="C84" s="25">
        <v>195000</v>
      </c>
      <c r="D84" s="6">
        <v>195000</v>
      </c>
      <c r="E84" s="6">
        <v>0</v>
      </c>
      <c r="F84" s="6">
        <v>132600</v>
      </c>
      <c r="G84" s="6">
        <f t="shared" si="10"/>
        <v>48606.66</v>
      </c>
      <c r="H84" s="6">
        <v>24.926492307692307</v>
      </c>
      <c r="I84" s="6">
        <f t="shared" si="8"/>
        <v>24.92649230769231</v>
      </c>
      <c r="J84" s="6">
        <v>48606.66</v>
      </c>
      <c r="K84" s="6">
        <f t="shared" si="9"/>
        <v>24.92649230769231</v>
      </c>
      <c r="L84" s="6">
        <v>36.656606334841626</v>
      </c>
      <c r="M84" s="6">
        <v>0</v>
      </c>
      <c r="N84" s="6">
        <v>0</v>
      </c>
      <c r="O84" s="6">
        <v>0</v>
      </c>
      <c r="P84" s="6">
        <v>300</v>
      </c>
      <c r="Q84" s="6">
        <v>318</v>
      </c>
      <c r="R84" s="6">
        <v>106</v>
      </c>
      <c r="S84" s="6">
        <v>2</v>
      </c>
      <c r="T84" s="6">
        <v>3</v>
      </c>
      <c r="U84" s="6">
        <v>150</v>
      </c>
      <c r="V84" s="4" t="s">
        <v>15</v>
      </c>
    </row>
    <row r="85" spans="1:22" ht="20.25">
      <c r="A85" s="9">
        <v>13</v>
      </c>
      <c r="B85" s="8" t="s">
        <v>18</v>
      </c>
      <c r="C85" s="25">
        <v>205000</v>
      </c>
      <c r="D85" s="6">
        <v>205000</v>
      </c>
      <c r="E85" s="6">
        <v>0</v>
      </c>
      <c r="F85" s="6">
        <v>140600</v>
      </c>
      <c r="G85" s="6">
        <f t="shared" si="10"/>
        <v>46428.28</v>
      </c>
      <c r="H85" s="6">
        <v>22.647941463414632</v>
      </c>
      <c r="I85" s="6">
        <f t="shared" si="8"/>
        <v>22.647941463414632</v>
      </c>
      <c r="J85" s="6">
        <v>46428.28</v>
      </c>
      <c r="K85" s="6">
        <f t="shared" si="9"/>
        <v>22.647941463414632</v>
      </c>
      <c r="L85" s="6">
        <v>33.021536273115224</v>
      </c>
      <c r="M85" s="6">
        <v>0</v>
      </c>
      <c r="N85" s="6">
        <v>0</v>
      </c>
      <c r="O85" s="6">
        <v>0</v>
      </c>
      <c r="P85" s="6">
        <v>200</v>
      </c>
      <c r="Q85" s="6">
        <v>238</v>
      </c>
      <c r="R85" s="6">
        <v>119</v>
      </c>
      <c r="S85" s="6">
        <v>2</v>
      </c>
      <c r="T85" s="6">
        <v>0</v>
      </c>
      <c r="U85" s="6">
        <v>0</v>
      </c>
      <c r="V85" s="4" t="s">
        <v>15</v>
      </c>
    </row>
    <row r="86" spans="1:22" ht="20.25">
      <c r="A86" s="9">
        <v>14</v>
      </c>
      <c r="B86" s="8" t="s">
        <v>17</v>
      </c>
      <c r="C86" s="25">
        <v>195000</v>
      </c>
      <c r="D86" s="6">
        <v>195000</v>
      </c>
      <c r="E86" s="6">
        <v>0</v>
      </c>
      <c r="F86" s="6">
        <v>132600</v>
      </c>
      <c r="G86" s="6">
        <f t="shared" si="10"/>
        <v>87220</v>
      </c>
      <c r="H86" s="6">
        <v>44.728205128205126</v>
      </c>
      <c r="I86" s="6">
        <f t="shared" si="8"/>
        <v>44.728205128205126</v>
      </c>
      <c r="J86" s="6">
        <v>87220</v>
      </c>
      <c r="K86" s="6">
        <f t="shared" si="9"/>
        <v>44.728205128205126</v>
      </c>
      <c r="L86" s="6">
        <v>65.776772247360483</v>
      </c>
      <c r="M86" s="6">
        <v>0</v>
      </c>
      <c r="N86" s="6">
        <v>0</v>
      </c>
      <c r="O86" s="6">
        <v>0</v>
      </c>
      <c r="P86" s="6">
        <v>300</v>
      </c>
      <c r="Q86" s="6">
        <v>352</v>
      </c>
      <c r="R86" s="6">
        <v>117.33333333333333</v>
      </c>
      <c r="S86" s="6">
        <v>2</v>
      </c>
      <c r="T86" s="6">
        <v>1</v>
      </c>
      <c r="U86" s="6">
        <v>50</v>
      </c>
      <c r="V86" s="4" t="s">
        <v>15</v>
      </c>
    </row>
    <row r="87" spans="1:22" ht="20.25">
      <c r="A87" s="83" t="s">
        <v>16</v>
      </c>
      <c r="B87" s="84"/>
      <c r="C87" s="3">
        <v>2295700</v>
      </c>
      <c r="D87" s="3">
        <v>2295700</v>
      </c>
      <c r="E87" s="3">
        <v>0</v>
      </c>
      <c r="F87" s="3">
        <v>2582400</v>
      </c>
      <c r="G87" s="3">
        <f>SUM(G88:G102)</f>
        <v>888427.5</v>
      </c>
      <c r="H87" s="3">
        <v>42.770836781809471</v>
      </c>
      <c r="I87" s="3">
        <f t="shared" si="8"/>
        <v>38.699634098532037</v>
      </c>
      <c r="J87" s="3">
        <f>SUM(J88:J102)</f>
        <v>888427.5</v>
      </c>
      <c r="K87" s="3">
        <f t="shared" si="9"/>
        <v>38.699634098532037</v>
      </c>
      <c r="L87" s="3">
        <v>38.02238615241636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2" t="s">
        <v>15</v>
      </c>
    </row>
    <row r="88" spans="1:22" ht="20.25">
      <c r="A88" s="9">
        <v>1</v>
      </c>
      <c r="B88" s="8" t="s">
        <v>14</v>
      </c>
      <c r="C88" s="25">
        <v>0</v>
      </c>
      <c r="D88" s="6">
        <v>0</v>
      </c>
      <c r="E88" s="6">
        <v>0</v>
      </c>
      <c r="F88" s="6"/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4"/>
    </row>
    <row r="89" spans="1:22" ht="20.25">
      <c r="A89" s="9">
        <v>2</v>
      </c>
      <c r="B89" s="8" t="s">
        <v>13</v>
      </c>
      <c r="C89" s="25">
        <v>0</v>
      </c>
      <c r="D89" s="6">
        <v>0</v>
      </c>
      <c r="E89" s="6">
        <v>0</v>
      </c>
      <c r="F89" s="6"/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4"/>
    </row>
    <row r="90" spans="1:22" ht="20.25">
      <c r="A90" s="9">
        <v>3</v>
      </c>
      <c r="B90" s="8" t="s">
        <v>12</v>
      </c>
      <c r="C90" s="25">
        <v>0</v>
      </c>
      <c r="D90" s="6">
        <v>0</v>
      </c>
      <c r="E90" s="6">
        <v>0</v>
      </c>
      <c r="F90" s="6"/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4"/>
    </row>
    <row r="91" spans="1:22" ht="20.25">
      <c r="A91" s="9">
        <v>4</v>
      </c>
      <c r="B91" s="8" t="s">
        <v>11</v>
      </c>
      <c r="C91" s="25">
        <v>0</v>
      </c>
      <c r="D91" s="6">
        <v>0</v>
      </c>
      <c r="E91" s="6">
        <v>0</v>
      </c>
      <c r="F91" s="6"/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4"/>
    </row>
    <row r="92" spans="1:22" ht="20.25">
      <c r="A92" s="9">
        <v>5</v>
      </c>
      <c r="B92" s="8" t="s">
        <v>10</v>
      </c>
      <c r="C92" s="25">
        <v>0</v>
      </c>
      <c r="D92" s="6">
        <v>0</v>
      </c>
      <c r="E92" s="6">
        <v>0</v>
      </c>
      <c r="F92" s="6"/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4"/>
    </row>
    <row r="93" spans="1:22" ht="20.25">
      <c r="A93" s="9">
        <v>6</v>
      </c>
      <c r="B93" s="8" t="s">
        <v>9</v>
      </c>
      <c r="C93" s="25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4"/>
    </row>
    <row r="94" spans="1:22" ht="20.25">
      <c r="A94" s="9">
        <v>7</v>
      </c>
      <c r="B94" s="8" t="s">
        <v>8</v>
      </c>
      <c r="C94" s="25">
        <v>0</v>
      </c>
      <c r="D94" s="6">
        <v>0</v>
      </c>
      <c r="E94" s="6">
        <v>0</v>
      </c>
      <c r="F94" s="6"/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4"/>
    </row>
    <row r="95" spans="1:22" ht="20.25">
      <c r="A95" s="9">
        <v>8</v>
      </c>
      <c r="B95" s="8" t="s">
        <v>7</v>
      </c>
      <c r="C95" s="25">
        <v>0</v>
      </c>
      <c r="D95" s="6">
        <v>0</v>
      </c>
      <c r="E95" s="6">
        <v>0</v>
      </c>
      <c r="F95" s="6"/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4"/>
    </row>
    <row r="96" spans="1:22" ht="20.25">
      <c r="A96" s="9">
        <v>9</v>
      </c>
      <c r="B96" s="8" t="s">
        <v>6</v>
      </c>
      <c r="C96" s="25">
        <v>563700</v>
      </c>
      <c r="D96" s="6">
        <v>563700</v>
      </c>
      <c r="E96" s="6">
        <v>0</v>
      </c>
      <c r="F96" s="6">
        <v>375800</v>
      </c>
      <c r="G96" s="6">
        <v>185744</v>
      </c>
      <c r="H96" s="6">
        <v>32.950860386730533</v>
      </c>
      <c r="I96" s="6">
        <f>G96/C96*100</f>
        <v>32.950860386730533</v>
      </c>
      <c r="J96" s="6">
        <v>185744</v>
      </c>
      <c r="K96" s="6">
        <f>J96/D96*100</f>
        <v>32.950860386730533</v>
      </c>
      <c r="L96" s="6">
        <v>49.426290580095795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4"/>
    </row>
    <row r="97" spans="1:22" ht="20.25">
      <c r="A97" s="9">
        <v>10</v>
      </c>
      <c r="B97" s="8" t="s">
        <v>5</v>
      </c>
      <c r="C97" s="25">
        <v>0</v>
      </c>
      <c r="D97" s="6">
        <v>0</v>
      </c>
      <c r="E97" s="6">
        <v>0</v>
      </c>
      <c r="F97" s="6"/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4"/>
    </row>
    <row r="98" spans="1:22" ht="20.25">
      <c r="A98" s="9">
        <v>11</v>
      </c>
      <c r="B98" s="8" t="s">
        <v>4</v>
      </c>
      <c r="C98" s="25">
        <v>0</v>
      </c>
      <c r="D98" s="6">
        <v>0</v>
      </c>
      <c r="E98" s="6">
        <v>0</v>
      </c>
      <c r="F98" s="6"/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4"/>
    </row>
    <row r="99" spans="1:22" ht="20.25">
      <c r="A99" s="9">
        <v>12</v>
      </c>
      <c r="B99" s="8" t="s">
        <v>3</v>
      </c>
      <c r="C99" s="25">
        <v>0</v>
      </c>
      <c r="D99" s="6">
        <v>0</v>
      </c>
      <c r="E99" s="6">
        <v>0</v>
      </c>
      <c r="F99" s="6"/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4"/>
    </row>
    <row r="100" spans="1:22" ht="20.25">
      <c r="A100" s="9">
        <v>13</v>
      </c>
      <c r="B100" s="8" t="s">
        <v>108</v>
      </c>
      <c r="C100" s="25">
        <v>1732000</v>
      </c>
      <c r="D100" s="6">
        <v>1732000</v>
      </c>
      <c r="E100" s="6">
        <v>0</v>
      </c>
      <c r="F100" s="6">
        <v>2206600</v>
      </c>
      <c r="G100" s="6">
        <v>702683.5</v>
      </c>
      <c r="H100" s="6">
        <v>45.966864896073901</v>
      </c>
      <c r="I100" s="6">
        <f>G100/C100*100</f>
        <v>40.570640877598152</v>
      </c>
      <c r="J100" s="6">
        <v>702683.5</v>
      </c>
      <c r="K100" s="6">
        <f>J100/D100*100</f>
        <v>40.570640877598152</v>
      </c>
      <c r="L100" s="6">
        <v>36.080218435602283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4"/>
    </row>
    <row r="101" spans="1:22" ht="20.25">
      <c r="A101" s="9">
        <v>14</v>
      </c>
      <c r="B101" s="8" t="s">
        <v>1</v>
      </c>
      <c r="C101" s="25">
        <v>0</v>
      </c>
      <c r="D101" s="6">
        <v>0</v>
      </c>
      <c r="E101" s="6">
        <v>0</v>
      </c>
      <c r="F101" s="6"/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4"/>
    </row>
    <row r="102" spans="1:22" ht="20.25">
      <c r="A102" s="83" t="s">
        <v>0</v>
      </c>
      <c r="B102" s="84"/>
      <c r="C102" s="23">
        <v>89100</v>
      </c>
      <c r="D102" s="3">
        <v>89100</v>
      </c>
      <c r="E102" s="3">
        <v>0</v>
      </c>
      <c r="F102" s="3">
        <v>89100</v>
      </c>
      <c r="G102" s="3">
        <v>0</v>
      </c>
      <c r="H102" s="3">
        <v>0</v>
      </c>
      <c r="I102" s="3">
        <f>G102/C102*100</f>
        <v>0</v>
      </c>
      <c r="J102" s="3">
        <v>0</v>
      </c>
      <c r="K102" s="3">
        <f>J102/D102*100</f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2" t="s">
        <v>15</v>
      </c>
    </row>
  </sheetData>
  <mergeCells count="27">
    <mergeCell ref="B1:V1"/>
    <mergeCell ref="B2:V2"/>
    <mergeCell ref="B3:V3"/>
    <mergeCell ref="A72:B72"/>
    <mergeCell ref="A87:B87"/>
    <mergeCell ref="A102:B102"/>
    <mergeCell ref="A9:B9"/>
    <mergeCell ref="A10:B10"/>
    <mergeCell ref="A11:B11"/>
    <mergeCell ref="A29:B29"/>
    <mergeCell ref="A50:B50"/>
    <mergeCell ref="T6:U6"/>
    <mergeCell ref="S5:U5"/>
    <mergeCell ref="S4:U4"/>
    <mergeCell ref="V4:V7"/>
    <mergeCell ref="A8:B8"/>
    <mergeCell ref="M6:O6"/>
    <mergeCell ref="G5:O5"/>
    <mergeCell ref="C4:O4"/>
    <mergeCell ref="Q6:R6"/>
    <mergeCell ref="P5:R5"/>
    <mergeCell ref="P4:R4"/>
    <mergeCell ref="A4:B7"/>
    <mergeCell ref="C5:E5"/>
    <mergeCell ref="F5:F6"/>
    <mergeCell ref="G6:I6"/>
    <mergeCell ref="J6:L6"/>
  </mergeCells>
  <printOptions horizontalCentered="1"/>
  <pageMargins left="0.39370078740157483" right="0.39370078740157483" top="0.78740157480314965" bottom="0.78740157480314965" header="0" footer="0"/>
  <pageSetup paperSize="9" scale="3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8D5B-A82F-4D16-8601-368DEBA42636}">
  <dimension ref="A1:R104"/>
  <sheetViews>
    <sheetView showGridLines="0" view="pageBreakPreview" zoomScale="40" zoomScaleNormal="70" zoomScaleSheetLayoutView="40" workbookViewId="0">
      <pane xSplit="2" ySplit="8" topLeftCell="C9" activePane="bottomRight" state="frozen"/>
      <selection activeCell="P16" sqref="P16"/>
      <selection pane="topRight" activeCell="P16" sqref="P16"/>
      <selection pane="bottomLeft" activeCell="P16" sqref="P16"/>
      <selection pane="bottomRight" activeCell="P16" sqref="P16"/>
    </sheetView>
  </sheetViews>
  <sheetFormatPr defaultColWidth="8.75" defaultRowHeight="15" customHeight="1"/>
  <cols>
    <col min="1" max="1" width="6.375" style="1" customWidth="1"/>
    <col min="2" max="2" width="50.625" style="1" customWidth="1"/>
    <col min="3" max="8" width="20.625" style="1" customWidth="1"/>
    <col min="9" max="11" width="20.625" style="1" hidden="1" customWidth="1"/>
    <col min="12" max="12" width="20.625" style="1" customWidth="1"/>
    <col min="13" max="16384" width="8.75" style="1"/>
  </cols>
  <sheetData>
    <row r="1" spans="1:18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2"/>
      <c r="N1" s="112"/>
      <c r="O1" s="112"/>
      <c r="P1" s="112"/>
      <c r="Q1" s="111"/>
      <c r="R1" s="111"/>
    </row>
    <row r="2" spans="1:18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2"/>
      <c r="N2" s="112"/>
      <c r="O2" s="112"/>
      <c r="P2" s="112"/>
      <c r="Q2" s="111"/>
      <c r="R2" s="111"/>
    </row>
    <row r="3" spans="1:18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8"/>
      <c r="N3" s="108"/>
      <c r="O3" s="108"/>
      <c r="P3" s="108"/>
    </row>
    <row r="4" spans="1:18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7"/>
      <c r="L4" s="68" t="s">
        <v>104</v>
      </c>
    </row>
    <row r="5" spans="1:18" ht="47.25" customHeight="1">
      <c r="A5" s="61"/>
      <c r="B5" s="62"/>
      <c r="C5" s="71" t="s">
        <v>103</v>
      </c>
      <c r="D5" s="72"/>
      <c r="E5" s="73" t="s">
        <v>102</v>
      </c>
      <c r="F5" s="75" t="s">
        <v>101</v>
      </c>
      <c r="G5" s="76"/>
      <c r="H5" s="76"/>
      <c r="I5" s="76"/>
      <c r="J5" s="76"/>
      <c r="K5" s="77"/>
      <c r="L5" s="69"/>
    </row>
    <row r="6" spans="1:18" ht="47.25" customHeight="1">
      <c r="A6" s="61"/>
      <c r="B6" s="62"/>
      <c r="C6" s="20" t="s">
        <v>100</v>
      </c>
      <c r="D6" s="22" t="s">
        <v>99</v>
      </c>
      <c r="E6" s="74"/>
      <c r="F6" s="75" t="s">
        <v>100</v>
      </c>
      <c r="G6" s="76"/>
      <c r="H6" s="77"/>
      <c r="I6" s="78" t="s">
        <v>99</v>
      </c>
      <c r="J6" s="79"/>
      <c r="K6" s="80"/>
      <c r="L6" s="69"/>
    </row>
    <row r="7" spans="1:18" ht="47.25" customHeight="1">
      <c r="A7" s="63"/>
      <c r="B7" s="64"/>
      <c r="C7" s="20" t="s">
        <v>98</v>
      </c>
      <c r="D7" s="22" t="s">
        <v>98</v>
      </c>
      <c r="E7" s="21" t="s">
        <v>98</v>
      </c>
      <c r="F7" s="20" t="s">
        <v>98</v>
      </c>
      <c r="G7" s="20" t="s">
        <v>97</v>
      </c>
      <c r="H7" s="20" t="s">
        <v>96</v>
      </c>
      <c r="I7" s="19" t="s">
        <v>98</v>
      </c>
      <c r="J7" s="19" t="s">
        <v>97</v>
      </c>
      <c r="K7" s="19" t="s">
        <v>96</v>
      </c>
      <c r="L7" s="70"/>
    </row>
    <row r="8" spans="1:18" ht="20.25">
      <c r="A8" s="85" t="s">
        <v>95</v>
      </c>
      <c r="B8" s="86"/>
      <c r="C8" s="17">
        <v>10790300</v>
      </c>
      <c r="D8" s="17">
        <v>10790300</v>
      </c>
      <c r="E8" s="17">
        <v>8073000</v>
      </c>
      <c r="F8" s="17">
        <f>F9+F10</f>
        <v>2385411.0700000003</v>
      </c>
      <c r="G8" s="17">
        <f t="shared" ref="G8:G19" si="0">F8/C8*100</f>
        <v>22.106994893561811</v>
      </c>
      <c r="H8" s="17">
        <f t="shared" ref="H8:H19" si="1">F8/E8*100</f>
        <v>29.548012758577979</v>
      </c>
      <c r="I8" s="17">
        <v>2466166.7599999998</v>
      </c>
      <c r="J8" s="17">
        <v>22.855404947035762</v>
      </c>
      <c r="K8" s="17">
        <v>30.548330979809244</v>
      </c>
      <c r="L8" s="16" t="s">
        <v>15</v>
      </c>
    </row>
    <row r="9" spans="1:18" ht="20.25">
      <c r="A9" s="87" t="s">
        <v>94</v>
      </c>
      <c r="B9" s="88"/>
      <c r="C9" s="14">
        <v>4612200</v>
      </c>
      <c r="D9" s="14">
        <v>4612200</v>
      </c>
      <c r="E9" s="14">
        <v>3664300</v>
      </c>
      <c r="F9" s="14">
        <f>F11+F29+F50+F74</f>
        <v>1208720.73</v>
      </c>
      <c r="G9" s="14">
        <f t="shared" si="0"/>
        <v>26.207032002081437</v>
      </c>
      <c r="H9" s="14">
        <f t="shared" si="1"/>
        <v>32.986402041317575</v>
      </c>
      <c r="I9" s="14">
        <v>1215360.73</v>
      </c>
      <c r="J9" s="14">
        <v>26.350998005290318</v>
      </c>
      <c r="K9" s="14">
        <v>33.167609911852196</v>
      </c>
      <c r="L9" s="13" t="s">
        <v>15</v>
      </c>
    </row>
    <row r="10" spans="1:18" ht="20.25">
      <c r="A10" s="89" t="s">
        <v>93</v>
      </c>
      <c r="B10" s="90"/>
      <c r="C10" s="12">
        <v>6178100</v>
      </c>
      <c r="D10" s="12">
        <v>6178100</v>
      </c>
      <c r="E10" s="12">
        <v>4408700</v>
      </c>
      <c r="F10" s="12">
        <f>F89</f>
        <v>1176690.3400000003</v>
      </c>
      <c r="G10" s="12">
        <f t="shared" si="0"/>
        <v>19.046152376944374</v>
      </c>
      <c r="H10" s="12">
        <f t="shared" si="1"/>
        <v>26.690188490938375</v>
      </c>
      <c r="I10" s="12">
        <v>1250806.03</v>
      </c>
      <c r="J10" s="12">
        <v>20.245804211650832</v>
      </c>
      <c r="K10" s="12">
        <v>28.371311951368885</v>
      </c>
      <c r="L10" s="2" t="s">
        <v>15</v>
      </c>
    </row>
    <row r="11" spans="1:18" ht="20.25">
      <c r="A11" s="81" t="s">
        <v>92</v>
      </c>
      <c r="B11" s="82"/>
      <c r="C11" s="14">
        <v>1423200</v>
      </c>
      <c r="D11" s="14">
        <v>1423200</v>
      </c>
      <c r="E11" s="14">
        <v>1084000</v>
      </c>
      <c r="F11" s="14">
        <f>SUM(F12:F28)</f>
        <v>399568</v>
      </c>
      <c r="G11" s="14">
        <f t="shared" si="0"/>
        <v>28.075323215289487</v>
      </c>
      <c r="H11" s="14">
        <f t="shared" si="1"/>
        <v>36.860516605166048</v>
      </c>
      <c r="I11" s="14">
        <v>399568</v>
      </c>
      <c r="J11" s="14">
        <v>28.07532321528949</v>
      </c>
      <c r="K11" s="14">
        <v>36.860516605166055</v>
      </c>
      <c r="L11" s="13" t="s">
        <v>15</v>
      </c>
    </row>
    <row r="12" spans="1:18" ht="20.25">
      <c r="A12" s="9">
        <v>1</v>
      </c>
      <c r="B12" s="8" t="s">
        <v>91</v>
      </c>
      <c r="C12" s="25">
        <v>18000</v>
      </c>
      <c r="D12" s="6">
        <v>18000</v>
      </c>
      <c r="E12" s="6">
        <v>15600</v>
      </c>
      <c r="F12" s="6">
        <v>0</v>
      </c>
      <c r="G12" s="6">
        <f t="shared" si="0"/>
        <v>0</v>
      </c>
      <c r="H12" s="6">
        <f t="shared" si="1"/>
        <v>0</v>
      </c>
      <c r="I12" s="6">
        <v>0</v>
      </c>
      <c r="J12" s="6">
        <v>0</v>
      </c>
      <c r="K12" s="6">
        <v>0</v>
      </c>
      <c r="L12" s="24"/>
    </row>
    <row r="13" spans="1:18" ht="20.25">
      <c r="A13" s="9">
        <v>2</v>
      </c>
      <c r="B13" s="8" t="s">
        <v>90</v>
      </c>
      <c r="C13" s="25">
        <v>19500</v>
      </c>
      <c r="D13" s="6">
        <v>19500</v>
      </c>
      <c r="E13" s="6">
        <v>17100</v>
      </c>
      <c r="F13" s="6">
        <v>2440</v>
      </c>
      <c r="G13" s="6">
        <f t="shared" si="0"/>
        <v>12.512820512820513</v>
      </c>
      <c r="H13" s="6">
        <f t="shared" si="1"/>
        <v>14.269005847953217</v>
      </c>
      <c r="I13" s="6">
        <v>2440</v>
      </c>
      <c r="J13" s="6">
        <v>12.512820512820513</v>
      </c>
      <c r="K13" s="6">
        <v>14.269005847953217</v>
      </c>
      <c r="L13" s="24"/>
    </row>
    <row r="14" spans="1:18" ht="20.25">
      <c r="A14" s="9">
        <v>3</v>
      </c>
      <c r="B14" s="8" t="s">
        <v>89</v>
      </c>
      <c r="C14" s="25">
        <v>185000</v>
      </c>
      <c r="D14" s="6">
        <v>185000</v>
      </c>
      <c r="E14" s="6">
        <v>128200</v>
      </c>
      <c r="F14" s="6">
        <v>46800</v>
      </c>
      <c r="G14" s="6">
        <f t="shared" si="0"/>
        <v>25.297297297297298</v>
      </c>
      <c r="H14" s="6">
        <f t="shared" si="1"/>
        <v>36.505460218408736</v>
      </c>
      <c r="I14" s="6">
        <v>46800</v>
      </c>
      <c r="J14" s="6">
        <v>25.297297297297295</v>
      </c>
      <c r="K14" s="6">
        <v>36.505460218408736</v>
      </c>
      <c r="L14" s="24"/>
    </row>
    <row r="15" spans="1:18" ht="20.25">
      <c r="A15" s="9">
        <v>4</v>
      </c>
      <c r="B15" s="8" t="s">
        <v>88</v>
      </c>
      <c r="C15" s="25">
        <v>20000</v>
      </c>
      <c r="D15" s="6">
        <v>20000</v>
      </c>
      <c r="E15" s="6">
        <v>17600</v>
      </c>
      <c r="F15" s="6">
        <v>2700</v>
      </c>
      <c r="G15" s="6">
        <f t="shared" si="0"/>
        <v>13.5</v>
      </c>
      <c r="H15" s="6">
        <f t="shared" si="1"/>
        <v>15.340909090909092</v>
      </c>
      <c r="I15" s="6">
        <v>2700</v>
      </c>
      <c r="J15" s="6">
        <v>13.5</v>
      </c>
      <c r="K15" s="6">
        <v>15.340909090909092</v>
      </c>
      <c r="L15" s="24"/>
    </row>
    <row r="16" spans="1:18" ht="20.25">
      <c r="A16" s="9">
        <v>5</v>
      </c>
      <c r="B16" s="8" t="s">
        <v>87</v>
      </c>
      <c r="C16" s="25">
        <v>20000</v>
      </c>
      <c r="D16" s="6">
        <v>20000</v>
      </c>
      <c r="E16" s="6">
        <v>17600</v>
      </c>
      <c r="F16" s="6">
        <v>15240</v>
      </c>
      <c r="G16" s="6">
        <f t="shared" si="0"/>
        <v>76.2</v>
      </c>
      <c r="H16" s="6">
        <f t="shared" si="1"/>
        <v>86.590909090909093</v>
      </c>
      <c r="I16" s="6">
        <v>15240</v>
      </c>
      <c r="J16" s="6">
        <v>76.2</v>
      </c>
      <c r="K16" s="6">
        <v>86.590909090909079</v>
      </c>
      <c r="L16" s="24"/>
    </row>
    <row r="17" spans="1:12" ht="20.25">
      <c r="A17" s="9">
        <v>6</v>
      </c>
      <c r="B17" s="8" t="s">
        <v>86</v>
      </c>
      <c r="C17" s="25">
        <v>17500</v>
      </c>
      <c r="D17" s="6">
        <v>17500</v>
      </c>
      <c r="E17" s="6">
        <v>15100</v>
      </c>
      <c r="F17" s="6">
        <v>4000</v>
      </c>
      <c r="G17" s="6">
        <f t="shared" si="0"/>
        <v>22.857142857142858</v>
      </c>
      <c r="H17" s="6">
        <f t="shared" si="1"/>
        <v>26.490066225165563</v>
      </c>
      <c r="I17" s="6">
        <v>4000</v>
      </c>
      <c r="J17" s="6">
        <v>22.857142857142858</v>
      </c>
      <c r="K17" s="6">
        <v>26.490066225165563</v>
      </c>
      <c r="L17" s="24"/>
    </row>
    <row r="18" spans="1:12" ht="20.25">
      <c r="A18" s="9">
        <v>7</v>
      </c>
      <c r="B18" s="8" t="s">
        <v>85</v>
      </c>
      <c r="C18" s="25">
        <v>208000</v>
      </c>
      <c r="D18" s="6">
        <v>208000</v>
      </c>
      <c r="E18" s="6">
        <v>148800</v>
      </c>
      <c r="F18" s="6">
        <v>97200</v>
      </c>
      <c r="G18" s="6">
        <f t="shared" si="0"/>
        <v>46.730769230769234</v>
      </c>
      <c r="H18" s="6">
        <f t="shared" si="1"/>
        <v>65.322580645161281</v>
      </c>
      <c r="I18" s="6">
        <v>97200</v>
      </c>
      <c r="J18" s="6">
        <v>46.730769230769226</v>
      </c>
      <c r="K18" s="6">
        <v>65.322580645161295</v>
      </c>
      <c r="L18" s="24"/>
    </row>
    <row r="19" spans="1:12" ht="20.25">
      <c r="A19" s="9">
        <v>8</v>
      </c>
      <c r="B19" s="8" t="s">
        <v>84</v>
      </c>
      <c r="C19" s="25">
        <v>115000</v>
      </c>
      <c r="D19" s="6">
        <v>115000</v>
      </c>
      <c r="E19" s="6">
        <v>103000</v>
      </c>
      <c r="F19" s="6">
        <v>0</v>
      </c>
      <c r="G19" s="6">
        <f t="shared" si="0"/>
        <v>0</v>
      </c>
      <c r="H19" s="6">
        <f t="shared" si="1"/>
        <v>0</v>
      </c>
      <c r="I19" s="6">
        <v>0</v>
      </c>
      <c r="J19" s="6">
        <v>0</v>
      </c>
      <c r="K19" s="6">
        <v>0</v>
      </c>
      <c r="L19" s="24"/>
    </row>
    <row r="20" spans="1:12" ht="20.25">
      <c r="A20" s="9">
        <v>9</v>
      </c>
      <c r="B20" s="8" t="s">
        <v>83</v>
      </c>
      <c r="C20" s="25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24"/>
    </row>
    <row r="21" spans="1:12" ht="20.25">
      <c r="A21" s="9">
        <v>10</v>
      </c>
      <c r="B21" s="8" t="s">
        <v>82</v>
      </c>
      <c r="C21" s="25">
        <v>23000</v>
      </c>
      <c r="D21" s="6">
        <v>23000</v>
      </c>
      <c r="E21" s="6">
        <v>20600</v>
      </c>
      <c r="F21" s="6">
        <v>16040</v>
      </c>
      <c r="G21" s="6">
        <f t="shared" ref="G21:G36" si="2">F21/C21*100</f>
        <v>69.739130434782609</v>
      </c>
      <c r="H21" s="6">
        <f t="shared" ref="H21:H36" si="3">F21/E21*100</f>
        <v>77.864077669902912</v>
      </c>
      <c r="I21" s="6">
        <v>16040</v>
      </c>
      <c r="J21" s="6">
        <v>69.739130434782609</v>
      </c>
      <c r="K21" s="6">
        <v>77.864077669902912</v>
      </c>
      <c r="L21" s="24"/>
    </row>
    <row r="22" spans="1:12" ht="20.25">
      <c r="A22" s="9">
        <v>11</v>
      </c>
      <c r="B22" s="8" t="s">
        <v>81</v>
      </c>
      <c r="C22" s="25">
        <v>233000</v>
      </c>
      <c r="D22" s="6">
        <v>233000</v>
      </c>
      <c r="E22" s="6">
        <v>171400</v>
      </c>
      <c r="F22" s="6">
        <v>65273</v>
      </c>
      <c r="G22" s="6">
        <f t="shared" si="2"/>
        <v>28.014163090128758</v>
      </c>
      <c r="H22" s="6">
        <f t="shared" si="3"/>
        <v>38.082263710618435</v>
      </c>
      <c r="I22" s="6">
        <v>65273</v>
      </c>
      <c r="J22" s="6">
        <v>28.014163090128758</v>
      </c>
      <c r="K22" s="6">
        <v>38.082263710618435</v>
      </c>
      <c r="L22" s="24"/>
    </row>
    <row r="23" spans="1:12" ht="20.25">
      <c r="A23" s="9">
        <v>12</v>
      </c>
      <c r="B23" s="8" t="s">
        <v>80</v>
      </c>
      <c r="C23" s="25">
        <v>44000</v>
      </c>
      <c r="D23" s="6">
        <v>44000</v>
      </c>
      <c r="E23" s="6">
        <v>39200</v>
      </c>
      <c r="F23" s="6">
        <v>17100</v>
      </c>
      <c r="G23" s="6">
        <f t="shared" si="2"/>
        <v>38.86363636363636</v>
      </c>
      <c r="H23" s="6">
        <f t="shared" si="3"/>
        <v>43.622448979591837</v>
      </c>
      <c r="I23" s="6">
        <v>17100</v>
      </c>
      <c r="J23" s="6">
        <v>38.863636363636367</v>
      </c>
      <c r="K23" s="6">
        <v>43.622448979591837</v>
      </c>
      <c r="L23" s="24"/>
    </row>
    <row r="24" spans="1:12" ht="20.25">
      <c r="A24" s="9">
        <v>13</v>
      </c>
      <c r="B24" s="8" t="s">
        <v>79</v>
      </c>
      <c r="C24" s="25">
        <v>20000</v>
      </c>
      <c r="D24" s="6">
        <v>20000</v>
      </c>
      <c r="E24" s="6">
        <v>17600</v>
      </c>
      <c r="F24" s="6">
        <v>5110</v>
      </c>
      <c r="G24" s="6">
        <f t="shared" si="2"/>
        <v>25.55</v>
      </c>
      <c r="H24" s="6">
        <f t="shared" si="3"/>
        <v>29.03409090909091</v>
      </c>
      <c r="I24" s="6">
        <v>5110</v>
      </c>
      <c r="J24" s="6">
        <v>25.55</v>
      </c>
      <c r="K24" s="6">
        <v>29.03409090909091</v>
      </c>
      <c r="L24" s="24"/>
    </row>
    <row r="25" spans="1:12" ht="20.25">
      <c r="A25" s="9">
        <v>14</v>
      </c>
      <c r="B25" s="8" t="s">
        <v>78</v>
      </c>
      <c r="C25" s="25">
        <v>208000</v>
      </c>
      <c r="D25" s="6">
        <v>208000</v>
      </c>
      <c r="E25" s="6">
        <v>148800</v>
      </c>
      <c r="F25" s="6">
        <v>63220</v>
      </c>
      <c r="G25" s="6">
        <f t="shared" si="2"/>
        <v>30.394230769230766</v>
      </c>
      <c r="H25" s="6">
        <f t="shared" si="3"/>
        <v>42.486559139784944</v>
      </c>
      <c r="I25" s="6">
        <v>63220</v>
      </c>
      <c r="J25" s="6">
        <v>30.394230769230766</v>
      </c>
      <c r="K25" s="6">
        <v>42.486559139784951</v>
      </c>
      <c r="L25" s="24"/>
    </row>
    <row r="26" spans="1:12" ht="20.25">
      <c r="A26" s="9">
        <v>15</v>
      </c>
      <c r="B26" s="8" t="s">
        <v>77</v>
      </c>
      <c r="C26" s="25">
        <v>19200</v>
      </c>
      <c r="D26" s="6">
        <v>19200</v>
      </c>
      <c r="E26" s="6">
        <v>16800</v>
      </c>
      <c r="F26" s="6">
        <v>12515</v>
      </c>
      <c r="G26" s="6">
        <f t="shared" si="2"/>
        <v>65.182291666666671</v>
      </c>
      <c r="H26" s="6">
        <f t="shared" si="3"/>
        <v>74.49404761904762</v>
      </c>
      <c r="I26" s="6">
        <v>12515</v>
      </c>
      <c r="J26" s="6">
        <v>65.182291666666657</v>
      </c>
      <c r="K26" s="6">
        <v>74.49404761904762</v>
      </c>
      <c r="L26" s="24"/>
    </row>
    <row r="27" spans="1:12" ht="20.25">
      <c r="A27" s="9">
        <v>16</v>
      </c>
      <c r="B27" s="8" t="s">
        <v>76</v>
      </c>
      <c r="C27" s="25">
        <v>18000</v>
      </c>
      <c r="D27" s="6">
        <v>18000</v>
      </c>
      <c r="E27" s="6">
        <v>15600</v>
      </c>
      <c r="F27" s="6">
        <v>0</v>
      </c>
      <c r="G27" s="6">
        <f t="shared" si="2"/>
        <v>0</v>
      </c>
      <c r="H27" s="6">
        <f t="shared" si="3"/>
        <v>0</v>
      </c>
      <c r="I27" s="6">
        <v>0</v>
      </c>
      <c r="J27" s="6">
        <v>0</v>
      </c>
      <c r="K27" s="6">
        <v>0</v>
      </c>
      <c r="L27" s="24"/>
    </row>
    <row r="28" spans="1:12" ht="20.25">
      <c r="A28" s="9">
        <v>17</v>
      </c>
      <c r="B28" s="8" t="s">
        <v>75</v>
      </c>
      <c r="C28" s="25">
        <v>255000</v>
      </c>
      <c r="D28" s="6">
        <v>255000</v>
      </c>
      <c r="E28" s="6">
        <v>191000</v>
      </c>
      <c r="F28" s="6">
        <v>51930</v>
      </c>
      <c r="G28" s="6">
        <f t="shared" si="2"/>
        <v>20.36470588235294</v>
      </c>
      <c r="H28" s="6">
        <f t="shared" si="3"/>
        <v>27.188481675392673</v>
      </c>
      <c r="I28" s="6">
        <v>51930</v>
      </c>
      <c r="J28" s="6">
        <v>20.36470588235294</v>
      </c>
      <c r="K28" s="6">
        <v>27.188481675392669</v>
      </c>
      <c r="L28" s="24"/>
    </row>
    <row r="29" spans="1:12" ht="20.25">
      <c r="A29" s="81" t="s">
        <v>74</v>
      </c>
      <c r="B29" s="82"/>
      <c r="C29" s="15">
        <v>2344600</v>
      </c>
      <c r="D29" s="15">
        <v>2344600</v>
      </c>
      <c r="E29" s="15">
        <v>1911800</v>
      </c>
      <c r="F29" s="15">
        <f>SUM(F30:F49)</f>
        <v>570824.77</v>
      </c>
      <c r="G29" s="15">
        <f t="shared" si="2"/>
        <v>24.346360573232108</v>
      </c>
      <c r="H29" s="15">
        <f t="shared" si="3"/>
        <v>29.85797520661157</v>
      </c>
      <c r="I29" s="15">
        <v>572324.77</v>
      </c>
      <c r="J29" s="15">
        <v>24.410337370980123</v>
      </c>
      <c r="K29" s="15">
        <v>29.936435296579141</v>
      </c>
      <c r="L29" s="15" t="s">
        <v>15</v>
      </c>
    </row>
    <row r="30" spans="1:12" ht="20.25">
      <c r="A30" s="9">
        <v>1</v>
      </c>
      <c r="B30" s="8" t="s">
        <v>73</v>
      </c>
      <c r="C30" s="25">
        <v>161000</v>
      </c>
      <c r="D30" s="6">
        <v>161000</v>
      </c>
      <c r="E30" s="6">
        <v>144200</v>
      </c>
      <c r="F30" s="6">
        <v>31745.1</v>
      </c>
      <c r="G30" s="6">
        <f t="shared" si="2"/>
        <v>19.717453416149066</v>
      </c>
      <c r="H30" s="6">
        <f t="shared" si="3"/>
        <v>22.014632454923717</v>
      </c>
      <c r="I30" s="6">
        <v>31745.1</v>
      </c>
      <c r="J30" s="6">
        <v>19.71745341614907</v>
      </c>
      <c r="K30" s="6">
        <v>22.014632454923717</v>
      </c>
      <c r="L30" s="24"/>
    </row>
    <row r="31" spans="1:12" ht="20.25">
      <c r="A31" s="9">
        <v>2</v>
      </c>
      <c r="B31" s="8" t="s">
        <v>72</v>
      </c>
      <c r="C31" s="25">
        <v>68000</v>
      </c>
      <c r="D31" s="6">
        <v>68000</v>
      </c>
      <c r="E31" s="6">
        <v>60800</v>
      </c>
      <c r="F31" s="6">
        <v>0</v>
      </c>
      <c r="G31" s="6">
        <f t="shared" si="2"/>
        <v>0</v>
      </c>
      <c r="H31" s="6">
        <f t="shared" si="3"/>
        <v>0</v>
      </c>
      <c r="I31" s="6">
        <v>0</v>
      </c>
      <c r="J31" s="6">
        <v>0</v>
      </c>
      <c r="K31" s="6">
        <v>0</v>
      </c>
      <c r="L31" s="24"/>
    </row>
    <row r="32" spans="1:12" ht="20.25">
      <c r="A32" s="9">
        <v>3</v>
      </c>
      <c r="B32" s="8" t="s">
        <v>71</v>
      </c>
      <c r="C32" s="25">
        <v>159000</v>
      </c>
      <c r="D32" s="6">
        <v>159000</v>
      </c>
      <c r="E32" s="6">
        <v>142200</v>
      </c>
      <c r="F32" s="6">
        <v>19304</v>
      </c>
      <c r="G32" s="6">
        <f t="shared" si="2"/>
        <v>12.140880503144654</v>
      </c>
      <c r="H32" s="6">
        <f t="shared" si="3"/>
        <v>13.575246132208157</v>
      </c>
      <c r="I32" s="6">
        <v>19304</v>
      </c>
      <c r="J32" s="6">
        <v>12.140880503144654</v>
      </c>
      <c r="K32" s="6">
        <v>13.575246132208157</v>
      </c>
      <c r="L32" s="24"/>
    </row>
    <row r="33" spans="1:12" ht="20.25">
      <c r="A33" s="9">
        <v>4</v>
      </c>
      <c r="B33" s="8" t="s">
        <v>70</v>
      </c>
      <c r="C33" s="25">
        <v>235000</v>
      </c>
      <c r="D33" s="6">
        <v>235000</v>
      </c>
      <c r="E33" s="6">
        <v>211000</v>
      </c>
      <c r="F33" s="6">
        <v>47877.29</v>
      </c>
      <c r="G33" s="6">
        <f t="shared" si="2"/>
        <v>20.373314893617021</v>
      </c>
      <c r="H33" s="6">
        <f t="shared" si="3"/>
        <v>22.690658767772511</v>
      </c>
      <c r="I33" s="6">
        <v>47877.29</v>
      </c>
      <c r="J33" s="6">
        <v>20.373314893617017</v>
      </c>
      <c r="K33" s="6">
        <v>22.690658767772511</v>
      </c>
      <c r="L33" s="24"/>
    </row>
    <row r="34" spans="1:12" ht="20.25">
      <c r="A34" s="9">
        <v>5</v>
      </c>
      <c r="B34" s="8" t="s">
        <v>69</v>
      </c>
      <c r="C34" s="25">
        <v>112000</v>
      </c>
      <c r="D34" s="6">
        <v>112000</v>
      </c>
      <c r="E34" s="6">
        <v>100000</v>
      </c>
      <c r="F34" s="6">
        <v>45470</v>
      </c>
      <c r="G34" s="6">
        <f t="shared" si="2"/>
        <v>40.598214285714285</v>
      </c>
      <c r="H34" s="6">
        <f t="shared" si="3"/>
        <v>45.47</v>
      </c>
      <c r="I34" s="6">
        <v>45470</v>
      </c>
      <c r="J34" s="6">
        <v>40.598214285714292</v>
      </c>
      <c r="K34" s="6">
        <v>45.47</v>
      </c>
      <c r="L34" s="24"/>
    </row>
    <row r="35" spans="1:12" ht="20.25">
      <c r="A35" s="9">
        <v>6</v>
      </c>
      <c r="B35" s="8" t="s">
        <v>68</v>
      </c>
      <c r="C35" s="25">
        <v>23000</v>
      </c>
      <c r="D35" s="6">
        <v>23000</v>
      </c>
      <c r="E35" s="6">
        <v>20600</v>
      </c>
      <c r="F35" s="6">
        <v>0</v>
      </c>
      <c r="G35" s="6">
        <f t="shared" si="2"/>
        <v>0</v>
      </c>
      <c r="H35" s="6">
        <f t="shared" si="3"/>
        <v>0</v>
      </c>
      <c r="I35" s="6">
        <v>0</v>
      </c>
      <c r="J35" s="6">
        <v>0</v>
      </c>
      <c r="K35" s="6">
        <v>0</v>
      </c>
      <c r="L35" s="24"/>
    </row>
    <row r="36" spans="1:12" ht="20.25">
      <c r="A36" s="9">
        <v>7</v>
      </c>
      <c r="B36" s="8" t="s">
        <v>67</v>
      </c>
      <c r="C36" s="25">
        <v>68000</v>
      </c>
      <c r="D36" s="6">
        <v>68000</v>
      </c>
      <c r="E36" s="6">
        <v>60800</v>
      </c>
      <c r="F36" s="6">
        <v>3600</v>
      </c>
      <c r="G36" s="6">
        <f t="shared" si="2"/>
        <v>5.2941176470588234</v>
      </c>
      <c r="H36" s="6">
        <f t="shared" si="3"/>
        <v>5.9210526315789469</v>
      </c>
      <c r="I36" s="6">
        <v>3600</v>
      </c>
      <c r="J36" s="6">
        <v>5.2941176470588243</v>
      </c>
      <c r="K36" s="6">
        <v>5.9210526315789469</v>
      </c>
      <c r="L36" s="24"/>
    </row>
    <row r="37" spans="1:12" ht="20.25">
      <c r="A37" s="9">
        <v>8</v>
      </c>
      <c r="B37" s="8" t="s">
        <v>66</v>
      </c>
      <c r="C37" s="25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24"/>
    </row>
    <row r="38" spans="1:12" ht="20.25">
      <c r="A38" s="9">
        <v>9</v>
      </c>
      <c r="B38" s="8" t="s">
        <v>65</v>
      </c>
      <c r="C38" s="25">
        <v>88000</v>
      </c>
      <c r="D38" s="6">
        <v>88000</v>
      </c>
      <c r="E38" s="6">
        <v>78400</v>
      </c>
      <c r="F38" s="6">
        <v>0</v>
      </c>
      <c r="G38" s="6">
        <f t="shared" ref="G38:G50" si="4">F38/C38*100</f>
        <v>0</v>
      </c>
      <c r="H38" s="6">
        <f t="shared" ref="H38:H50" si="5">F38/E38*100</f>
        <v>0</v>
      </c>
      <c r="I38" s="6">
        <v>0</v>
      </c>
      <c r="J38" s="6">
        <v>0</v>
      </c>
      <c r="K38" s="6">
        <v>0</v>
      </c>
      <c r="L38" s="24"/>
    </row>
    <row r="39" spans="1:12" ht="20.25">
      <c r="A39" s="9">
        <v>10</v>
      </c>
      <c r="B39" s="8" t="s">
        <v>64</v>
      </c>
      <c r="C39" s="25">
        <v>45000</v>
      </c>
      <c r="D39" s="6">
        <v>45000</v>
      </c>
      <c r="E39" s="6">
        <v>40200</v>
      </c>
      <c r="F39" s="6">
        <v>8800</v>
      </c>
      <c r="G39" s="6">
        <f t="shared" si="4"/>
        <v>19.555555555555557</v>
      </c>
      <c r="H39" s="6">
        <f t="shared" si="5"/>
        <v>21.890547263681594</v>
      </c>
      <c r="I39" s="6">
        <v>8800</v>
      </c>
      <c r="J39" s="6">
        <v>19.555555555555554</v>
      </c>
      <c r="K39" s="6">
        <v>21.890547263681594</v>
      </c>
      <c r="L39" s="24"/>
    </row>
    <row r="40" spans="1:12" ht="20.25">
      <c r="A40" s="9">
        <v>11</v>
      </c>
      <c r="B40" s="8" t="s">
        <v>63</v>
      </c>
      <c r="C40" s="25">
        <v>111000</v>
      </c>
      <c r="D40" s="6">
        <v>111000</v>
      </c>
      <c r="E40" s="6">
        <v>99000</v>
      </c>
      <c r="F40" s="6">
        <v>43890</v>
      </c>
      <c r="G40" s="6">
        <f t="shared" si="4"/>
        <v>39.54054054054054</v>
      </c>
      <c r="H40" s="6">
        <f t="shared" si="5"/>
        <v>44.333333333333336</v>
      </c>
      <c r="I40" s="6">
        <v>43890</v>
      </c>
      <c r="J40" s="6">
        <v>39.54054054054054</v>
      </c>
      <c r="K40" s="6">
        <v>44.333333333333329</v>
      </c>
      <c r="L40" s="24"/>
    </row>
    <row r="41" spans="1:12" ht="20.25">
      <c r="A41" s="9">
        <v>12</v>
      </c>
      <c r="B41" s="8" t="s">
        <v>62</v>
      </c>
      <c r="C41" s="25">
        <v>20600</v>
      </c>
      <c r="D41" s="6">
        <v>20600</v>
      </c>
      <c r="E41" s="6">
        <v>18200</v>
      </c>
      <c r="F41" s="6">
        <v>0</v>
      </c>
      <c r="G41" s="6">
        <f t="shared" si="4"/>
        <v>0</v>
      </c>
      <c r="H41" s="6">
        <f t="shared" si="5"/>
        <v>0</v>
      </c>
      <c r="I41" s="6">
        <v>0</v>
      </c>
      <c r="J41" s="6">
        <v>0</v>
      </c>
      <c r="K41" s="6">
        <v>0</v>
      </c>
      <c r="L41" s="24"/>
    </row>
    <row r="42" spans="1:12" ht="20.25">
      <c r="A42" s="9">
        <v>13</v>
      </c>
      <c r="B42" s="8" t="s">
        <v>61</v>
      </c>
      <c r="C42" s="25">
        <v>211000</v>
      </c>
      <c r="D42" s="6">
        <v>211000</v>
      </c>
      <c r="E42" s="6">
        <v>151800</v>
      </c>
      <c r="F42" s="6">
        <v>82337</v>
      </c>
      <c r="G42" s="6">
        <f t="shared" si="4"/>
        <v>39.022274881516587</v>
      </c>
      <c r="H42" s="6">
        <f t="shared" si="5"/>
        <v>54.240447957839265</v>
      </c>
      <c r="I42" s="6">
        <v>83837</v>
      </c>
      <c r="J42" s="6">
        <v>39.733175355450236</v>
      </c>
      <c r="K42" s="6">
        <v>55.228590250329383</v>
      </c>
      <c r="L42" s="24"/>
    </row>
    <row r="43" spans="1:12" ht="20.25">
      <c r="A43" s="9">
        <v>14</v>
      </c>
      <c r="B43" s="8" t="s">
        <v>60</v>
      </c>
      <c r="C43" s="25">
        <v>20000</v>
      </c>
      <c r="D43" s="6">
        <v>20000</v>
      </c>
      <c r="E43" s="6">
        <v>17600</v>
      </c>
      <c r="F43" s="6">
        <v>0</v>
      </c>
      <c r="G43" s="6">
        <f t="shared" si="4"/>
        <v>0</v>
      </c>
      <c r="H43" s="6">
        <f t="shared" si="5"/>
        <v>0</v>
      </c>
      <c r="I43" s="6">
        <v>0</v>
      </c>
      <c r="J43" s="6">
        <v>0</v>
      </c>
      <c r="K43" s="6">
        <v>0</v>
      </c>
      <c r="L43" s="24"/>
    </row>
    <row r="44" spans="1:12" ht="20.25">
      <c r="A44" s="9">
        <v>15</v>
      </c>
      <c r="B44" s="8" t="s">
        <v>59</v>
      </c>
      <c r="C44" s="25">
        <v>65000</v>
      </c>
      <c r="D44" s="6">
        <v>65000</v>
      </c>
      <c r="E44" s="6">
        <v>57800</v>
      </c>
      <c r="F44" s="6">
        <v>11640</v>
      </c>
      <c r="G44" s="6">
        <f t="shared" si="4"/>
        <v>17.907692307692308</v>
      </c>
      <c r="H44" s="6">
        <f t="shared" si="5"/>
        <v>20.13840830449827</v>
      </c>
      <c r="I44" s="6">
        <v>11640</v>
      </c>
      <c r="J44" s="6">
        <v>17.907692307692308</v>
      </c>
      <c r="K44" s="6">
        <v>20.13840830449827</v>
      </c>
      <c r="L44" s="24"/>
    </row>
    <row r="45" spans="1:12" ht="20.25">
      <c r="A45" s="9">
        <v>16</v>
      </c>
      <c r="B45" s="8" t="s">
        <v>58</v>
      </c>
      <c r="C45" s="25">
        <v>257000</v>
      </c>
      <c r="D45" s="6">
        <v>257000</v>
      </c>
      <c r="E45" s="6">
        <v>193000</v>
      </c>
      <c r="F45" s="6">
        <v>46620.639999999999</v>
      </c>
      <c r="G45" s="6">
        <f t="shared" si="4"/>
        <v>18.140326848249028</v>
      </c>
      <c r="H45" s="6">
        <f t="shared" si="5"/>
        <v>24.15577202072539</v>
      </c>
      <c r="I45" s="6">
        <v>46620.639999999999</v>
      </c>
      <c r="J45" s="6">
        <v>18.140326848249028</v>
      </c>
      <c r="K45" s="6">
        <v>24.155772020725387</v>
      </c>
      <c r="L45" s="24"/>
    </row>
    <row r="46" spans="1:12" ht="20.25">
      <c r="A46" s="9">
        <v>17</v>
      </c>
      <c r="B46" s="8" t="s">
        <v>57</v>
      </c>
      <c r="C46" s="25">
        <v>260000</v>
      </c>
      <c r="D46" s="6">
        <v>260000</v>
      </c>
      <c r="E46" s="6">
        <v>196000</v>
      </c>
      <c r="F46" s="6">
        <v>107510.74</v>
      </c>
      <c r="G46" s="6">
        <f t="shared" si="4"/>
        <v>41.350284615384616</v>
      </c>
      <c r="H46" s="6">
        <f t="shared" si="5"/>
        <v>54.852418367346942</v>
      </c>
      <c r="I46" s="6">
        <v>107510.74</v>
      </c>
      <c r="J46" s="6">
        <v>41.350284615384616</v>
      </c>
      <c r="K46" s="6">
        <v>54.852418367346942</v>
      </c>
      <c r="L46" s="24"/>
    </row>
    <row r="47" spans="1:12" ht="20.25">
      <c r="A47" s="9">
        <v>18</v>
      </c>
      <c r="B47" s="8" t="s">
        <v>56</v>
      </c>
      <c r="C47" s="25">
        <v>187000</v>
      </c>
      <c r="D47" s="6">
        <v>187000</v>
      </c>
      <c r="E47" s="6">
        <v>130200</v>
      </c>
      <c r="F47" s="6">
        <v>47100</v>
      </c>
      <c r="G47" s="6">
        <f t="shared" si="4"/>
        <v>25.18716577540107</v>
      </c>
      <c r="H47" s="6">
        <f t="shared" si="5"/>
        <v>36.175115207373274</v>
      </c>
      <c r="I47" s="6">
        <v>47100</v>
      </c>
      <c r="J47" s="6">
        <v>25.18716577540107</v>
      </c>
      <c r="K47" s="6">
        <v>36.175115207373274</v>
      </c>
      <c r="L47" s="24"/>
    </row>
    <row r="48" spans="1:12" ht="20.25">
      <c r="A48" s="9">
        <v>19</v>
      </c>
      <c r="B48" s="8" t="s">
        <v>55</v>
      </c>
      <c r="C48" s="25">
        <v>187000</v>
      </c>
      <c r="D48" s="6">
        <v>187000</v>
      </c>
      <c r="E48" s="6">
        <v>130200</v>
      </c>
      <c r="F48" s="6">
        <v>61070</v>
      </c>
      <c r="G48" s="6">
        <f t="shared" si="4"/>
        <v>32.657754010695186</v>
      </c>
      <c r="H48" s="6">
        <f t="shared" si="5"/>
        <v>46.904761904761905</v>
      </c>
      <c r="I48" s="6">
        <v>61070</v>
      </c>
      <c r="J48" s="6">
        <v>32.657754010695186</v>
      </c>
      <c r="K48" s="6">
        <v>46.904761904761905</v>
      </c>
      <c r="L48" s="24"/>
    </row>
    <row r="49" spans="1:12" ht="20.25">
      <c r="A49" s="9">
        <v>20</v>
      </c>
      <c r="B49" s="8" t="s">
        <v>54</v>
      </c>
      <c r="C49" s="25">
        <v>67000</v>
      </c>
      <c r="D49" s="6">
        <v>67000</v>
      </c>
      <c r="E49" s="6">
        <v>59800</v>
      </c>
      <c r="F49" s="6">
        <v>13860</v>
      </c>
      <c r="G49" s="6">
        <f t="shared" si="4"/>
        <v>20.686567164179102</v>
      </c>
      <c r="H49" s="6">
        <f t="shared" si="5"/>
        <v>23.177257525083611</v>
      </c>
      <c r="I49" s="6">
        <v>13860</v>
      </c>
      <c r="J49" s="6">
        <v>20.686567164179102</v>
      </c>
      <c r="K49" s="6">
        <v>23.177257525083611</v>
      </c>
      <c r="L49" s="24"/>
    </row>
    <row r="50" spans="1:12" ht="20.25">
      <c r="A50" s="81" t="s">
        <v>53</v>
      </c>
      <c r="B50" s="82"/>
      <c r="C50" s="15">
        <v>581600</v>
      </c>
      <c r="D50" s="15">
        <v>581600</v>
      </c>
      <c r="E50" s="15">
        <v>441000</v>
      </c>
      <c r="F50" s="15">
        <f>SUM(F51:F73)</f>
        <v>126767.95999999999</v>
      </c>
      <c r="G50" s="15">
        <f t="shared" si="4"/>
        <v>21.796416781292983</v>
      </c>
      <c r="H50" s="15">
        <f t="shared" si="5"/>
        <v>28.745569160997732</v>
      </c>
      <c r="I50" s="15">
        <v>126767.96</v>
      </c>
      <c r="J50" s="15">
        <v>21.796416781292987</v>
      </c>
      <c r="K50" s="15">
        <v>28.745569160997732</v>
      </c>
      <c r="L50" s="15" t="s">
        <v>15</v>
      </c>
    </row>
    <row r="51" spans="1:12" ht="20.25">
      <c r="A51" s="9">
        <v>1</v>
      </c>
      <c r="B51" s="8" t="s">
        <v>52</v>
      </c>
      <c r="C51" s="25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24"/>
    </row>
    <row r="52" spans="1:12" ht="20.25">
      <c r="A52" s="9">
        <v>2</v>
      </c>
      <c r="B52" s="8" t="s">
        <v>51</v>
      </c>
      <c r="C52" s="25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24"/>
    </row>
    <row r="53" spans="1:12" ht="20.25">
      <c r="A53" s="9">
        <v>3</v>
      </c>
      <c r="B53" s="8" t="s">
        <v>50</v>
      </c>
      <c r="C53" s="25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24"/>
    </row>
    <row r="54" spans="1:12" ht="20.25">
      <c r="A54" s="9">
        <v>4</v>
      </c>
      <c r="B54" s="8" t="s">
        <v>49</v>
      </c>
      <c r="C54" s="25">
        <v>20000</v>
      </c>
      <c r="D54" s="6">
        <v>20000</v>
      </c>
      <c r="E54" s="6">
        <v>17600</v>
      </c>
      <c r="F54" s="6">
        <v>4080</v>
      </c>
      <c r="G54" s="6">
        <f>F54/C54*100</f>
        <v>20.399999999999999</v>
      </c>
      <c r="H54" s="6">
        <f>F54/E54*100</f>
        <v>23.18181818181818</v>
      </c>
      <c r="I54" s="6">
        <v>4080</v>
      </c>
      <c r="J54" s="6">
        <v>20.399999999999999</v>
      </c>
      <c r="K54" s="6">
        <v>23.18181818181818</v>
      </c>
      <c r="L54" s="24"/>
    </row>
    <row r="55" spans="1:12" ht="20.25">
      <c r="A55" s="9">
        <v>5</v>
      </c>
      <c r="B55" s="8" t="s">
        <v>48</v>
      </c>
      <c r="C55" s="25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24"/>
    </row>
    <row r="56" spans="1:12" ht="20.25">
      <c r="A56" s="9">
        <v>6</v>
      </c>
      <c r="B56" s="8" t="s">
        <v>47</v>
      </c>
      <c r="C56" s="25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24"/>
    </row>
    <row r="57" spans="1:12" ht="20.25">
      <c r="A57" s="9">
        <v>7</v>
      </c>
      <c r="B57" s="8" t="s">
        <v>46</v>
      </c>
      <c r="C57" s="25">
        <v>18000</v>
      </c>
      <c r="D57" s="6">
        <v>18000</v>
      </c>
      <c r="E57" s="6">
        <v>15600</v>
      </c>
      <c r="F57" s="6">
        <v>0</v>
      </c>
      <c r="G57" s="6">
        <f>F57/C57*100</f>
        <v>0</v>
      </c>
      <c r="H57" s="6">
        <f>F57/E57*100</f>
        <v>0</v>
      </c>
      <c r="I57" s="6">
        <v>0</v>
      </c>
      <c r="J57" s="6">
        <v>0</v>
      </c>
      <c r="K57" s="6">
        <v>0</v>
      </c>
      <c r="L57" s="24"/>
    </row>
    <row r="58" spans="1:12" ht="20.25">
      <c r="A58" s="9">
        <v>8</v>
      </c>
      <c r="B58" s="8" t="s">
        <v>45</v>
      </c>
      <c r="C58" s="25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24"/>
    </row>
    <row r="59" spans="1:12" ht="20.25">
      <c r="A59" s="9">
        <v>9</v>
      </c>
      <c r="B59" s="8" t="s">
        <v>44</v>
      </c>
      <c r="C59" s="25">
        <v>17500</v>
      </c>
      <c r="D59" s="6">
        <v>17500</v>
      </c>
      <c r="E59" s="6">
        <v>15100</v>
      </c>
      <c r="F59" s="6">
        <v>240</v>
      </c>
      <c r="G59" s="6">
        <f>F59/C59*100</f>
        <v>1.3714285714285714</v>
      </c>
      <c r="H59" s="6">
        <f>F59/E59*100</f>
        <v>1.5894039735099337</v>
      </c>
      <c r="I59" s="6">
        <v>240</v>
      </c>
      <c r="J59" s="6">
        <v>1.3714285714285714</v>
      </c>
      <c r="K59" s="6">
        <v>1.5894039735099339</v>
      </c>
      <c r="L59" s="24"/>
    </row>
    <row r="60" spans="1:12" ht="20.25">
      <c r="A60" s="9">
        <v>10</v>
      </c>
      <c r="B60" s="8" t="s">
        <v>43</v>
      </c>
      <c r="C60" s="25">
        <v>18000</v>
      </c>
      <c r="D60" s="6">
        <v>18000</v>
      </c>
      <c r="E60" s="6">
        <v>15600</v>
      </c>
      <c r="F60" s="6">
        <v>0</v>
      </c>
      <c r="G60" s="6">
        <f>F60/C60*100</f>
        <v>0</v>
      </c>
      <c r="H60" s="6">
        <f>F60/E60*100</f>
        <v>0</v>
      </c>
      <c r="I60" s="6">
        <v>0</v>
      </c>
      <c r="J60" s="6">
        <v>0</v>
      </c>
      <c r="K60" s="6">
        <v>0</v>
      </c>
      <c r="L60" s="24"/>
    </row>
    <row r="61" spans="1:12" ht="20.25">
      <c r="A61" s="9">
        <v>11</v>
      </c>
      <c r="B61" s="8" t="s">
        <v>42</v>
      </c>
      <c r="C61" s="25">
        <v>23500</v>
      </c>
      <c r="D61" s="6">
        <v>23500</v>
      </c>
      <c r="E61" s="6">
        <v>21100</v>
      </c>
      <c r="F61" s="6">
        <v>3840</v>
      </c>
      <c r="G61" s="6">
        <f>F61/C61*100</f>
        <v>16.340425531914892</v>
      </c>
      <c r="H61" s="6">
        <f>F61/E61*100</f>
        <v>18.199052132701421</v>
      </c>
      <c r="I61" s="6">
        <v>3840</v>
      </c>
      <c r="J61" s="6">
        <v>16.340425531914892</v>
      </c>
      <c r="K61" s="6">
        <v>18.199052132701421</v>
      </c>
      <c r="L61" s="24"/>
    </row>
    <row r="62" spans="1:12" ht="20.25">
      <c r="A62" s="9">
        <v>12</v>
      </c>
      <c r="B62" s="8" t="s">
        <v>41</v>
      </c>
      <c r="C62" s="25">
        <v>186000</v>
      </c>
      <c r="D62" s="6">
        <v>186000</v>
      </c>
      <c r="E62" s="6">
        <v>129200</v>
      </c>
      <c r="F62" s="6">
        <v>48113.29</v>
      </c>
      <c r="G62" s="6">
        <f>F62/C62*100</f>
        <v>25.867360215053765</v>
      </c>
      <c r="H62" s="6">
        <f>F62/E62*100</f>
        <v>37.239388544891646</v>
      </c>
      <c r="I62" s="6">
        <v>48113.29</v>
      </c>
      <c r="J62" s="6">
        <v>25.867360215053765</v>
      </c>
      <c r="K62" s="6">
        <v>37.239388544891639</v>
      </c>
      <c r="L62" s="24"/>
    </row>
    <row r="63" spans="1:12" ht="20.25">
      <c r="A63" s="9">
        <v>13</v>
      </c>
      <c r="B63" s="8" t="s">
        <v>40</v>
      </c>
      <c r="C63" s="25">
        <v>17500</v>
      </c>
      <c r="D63" s="6">
        <v>17500</v>
      </c>
      <c r="E63" s="6">
        <v>15100</v>
      </c>
      <c r="F63" s="6">
        <v>0</v>
      </c>
      <c r="G63" s="6">
        <f>F63/C63*100</f>
        <v>0</v>
      </c>
      <c r="H63" s="6">
        <f>F63/E63*100</f>
        <v>0</v>
      </c>
      <c r="I63" s="6">
        <v>0</v>
      </c>
      <c r="J63" s="6">
        <v>0</v>
      </c>
      <c r="K63" s="6">
        <v>0</v>
      </c>
      <c r="L63" s="24"/>
    </row>
    <row r="64" spans="1:12" ht="20.25">
      <c r="A64" s="9">
        <v>14</v>
      </c>
      <c r="B64" s="8" t="s">
        <v>39</v>
      </c>
      <c r="C64" s="25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24"/>
    </row>
    <row r="65" spans="1:12" ht="20.25">
      <c r="A65" s="9">
        <v>15</v>
      </c>
      <c r="B65" s="8" t="s">
        <v>38</v>
      </c>
      <c r="C65" s="25">
        <v>189000</v>
      </c>
      <c r="D65" s="6">
        <v>189000</v>
      </c>
      <c r="E65" s="6">
        <v>132200</v>
      </c>
      <c r="F65" s="6">
        <v>53416.67</v>
      </c>
      <c r="G65" s="6">
        <f>F65/C65*100</f>
        <v>28.26278835978836</v>
      </c>
      <c r="H65" s="6">
        <f>F65/E65*100</f>
        <v>40.405953101361575</v>
      </c>
      <c r="I65" s="6">
        <v>53416.67</v>
      </c>
      <c r="J65" s="6">
        <v>28.262788359788356</v>
      </c>
      <c r="K65" s="6">
        <v>40.405953101361568</v>
      </c>
      <c r="L65" s="24"/>
    </row>
    <row r="66" spans="1:12" ht="20.25">
      <c r="A66" s="9">
        <v>16</v>
      </c>
      <c r="B66" s="8" t="s">
        <v>37</v>
      </c>
      <c r="C66" s="25">
        <v>21000</v>
      </c>
      <c r="D66" s="6">
        <v>21000</v>
      </c>
      <c r="E66" s="6">
        <v>18600</v>
      </c>
      <c r="F66" s="6">
        <v>16078</v>
      </c>
      <c r="G66" s="6">
        <f>F66/C66*100</f>
        <v>76.561904761904771</v>
      </c>
      <c r="H66" s="6">
        <f>F66/E66*100</f>
        <v>86.44086021505376</v>
      </c>
      <c r="I66" s="6">
        <v>16078</v>
      </c>
      <c r="J66" s="6">
        <v>76.561904761904756</v>
      </c>
      <c r="K66" s="6">
        <v>86.44086021505376</v>
      </c>
      <c r="L66" s="24"/>
    </row>
    <row r="67" spans="1:12" ht="20.25">
      <c r="A67" s="9">
        <v>17</v>
      </c>
      <c r="B67" s="8" t="s">
        <v>36</v>
      </c>
      <c r="C67" s="25">
        <v>46000</v>
      </c>
      <c r="D67" s="6">
        <v>46000</v>
      </c>
      <c r="E67" s="6">
        <v>41200</v>
      </c>
      <c r="F67" s="6">
        <v>0</v>
      </c>
      <c r="G67" s="6">
        <f>F67/C67*100</f>
        <v>0</v>
      </c>
      <c r="H67" s="6">
        <f>F67/E67*100</f>
        <v>0</v>
      </c>
      <c r="I67" s="6">
        <v>0</v>
      </c>
      <c r="J67" s="6">
        <v>0</v>
      </c>
      <c r="K67" s="6">
        <v>0</v>
      </c>
      <c r="L67" s="24"/>
    </row>
    <row r="68" spans="1:12" ht="20.25">
      <c r="A68" s="9">
        <v>18</v>
      </c>
      <c r="B68" s="8" t="s">
        <v>35</v>
      </c>
      <c r="C68" s="25">
        <v>20000</v>
      </c>
      <c r="D68" s="6">
        <v>20000</v>
      </c>
      <c r="E68" s="6">
        <v>17600</v>
      </c>
      <c r="F68" s="6">
        <v>0</v>
      </c>
      <c r="G68" s="6">
        <f>F68/C68*100</f>
        <v>0</v>
      </c>
      <c r="H68" s="6">
        <f>F68/E68*100</f>
        <v>0</v>
      </c>
      <c r="I68" s="6">
        <v>0</v>
      </c>
      <c r="J68" s="6">
        <v>0</v>
      </c>
      <c r="K68" s="6">
        <v>0</v>
      </c>
      <c r="L68" s="24"/>
    </row>
    <row r="69" spans="1:12" ht="20.25">
      <c r="A69" s="9">
        <v>19</v>
      </c>
      <c r="B69" s="8" t="s">
        <v>34</v>
      </c>
      <c r="C69" s="25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24"/>
    </row>
    <row r="70" spans="1:12" ht="20.25">
      <c r="A70" s="9">
        <v>20</v>
      </c>
      <c r="B70" s="8" t="s">
        <v>111</v>
      </c>
      <c r="C70" s="25">
        <v>0</v>
      </c>
      <c r="D70" s="6">
        <v>0</v>
      </c>
      <c r="E70" s="6"/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24"/>
    </row>
    <row r="71" spans="1:12" ht="20.25">
      <c r="A71" s="9">
        <v>21</v>
      </c>
      <c r="B71" s="8" t="s">
        <v>110</v>
      </c>
      <c r="C71" s="25">
        <v>0</v>
      </c>
      <c r="D71" s="6">
        <v>0</v>
      </c>
      <c r="E71" s="6"/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24"/>
    </row>
    <row r="72" spans="1:12" ht="20.25">
      <c r="A72" s="9">
        <v>22</v>
      </c>
      <c r="B72" s="8" t="s">
        <v>33</v>
      </c>
      <c r="C72" s="25">
        <v>5100</v>
      </c>
      <c r="D72" s="6">
        <v>5100</v>
      </c>
      <c r="E72" s="6">
        <v>2100</v>
      </c>
      <c r="F72" s="6">
        <v>1000</v>
      </c>
      <c r="G72" s="6">
        <f>F72/C72*100</f>
        <v>19.607843137254903</v>
      </c>
      <c r="H72" s="6">
        <f>F72/E72*100</f>
        <v>47.619047619047613</v>
      </c>
      <c r="I72" s="6">
        <v>1000</v>
      </c>
      <c r="J72" s="6">
        <v>19.6078431372549</v>
      </c>
      <c r="K72" s="6">
        <v>47.61904761904762</v>
      </c>
      <c r="L72" s="24"/>
    </row>
    <row r="73" spans="1:12" ht="20.25">
      <c r="A73" s="9">
        <v>23</v>
      </c>
      <c r="B73" s="8" t="s">
        <v>32</v>
      </c>
      <c r="C73" s="25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24"/>
    </row>
    <row r="74" spans="1:12" ht="20.25">
      <c r="A74" s="81" t="s">
        <v>31</v>
      </c>
      <c r="B74" s="82"/>
      <c r="C74" s="15">
        <v>262800</v>
      </c>
      <c r="D74" s="15">
        <v>262800</v>
      </c>
      <c r="E74" s="15">
        <v>227500</v>
      </c>
      <c r="F74" s="15">
        <f>SUM(F75:F88)</f>
        <v>111560</v>
      </c>
      <c r="G74" s="15">
        <f>F74/C74*100</f>
        <v>42.450532724505329</v>
      </c>
      <c r="H74" s="15">
        <f>F74/E74*100</f>
        <v>49.037362637362634</v>
      </c>
      <c r="I74" s="15">
        <v>116700</v>
      </c>
      <c r="J74" s="15">
        <v>44.406392694063925</v>
      </c>
      <c r="K74" s="15">
        <v>51.296703296703299</v>
      </c>
      <c r="L74" s="15" t="s">
        <v>15</v>
      </c>
    </row>
    <row r="75" spans="1:12" ht="20.25">
      <c r="A75" s="9">
        <v>1</v>
      </c>
      <c r="B75" s="8" t="s">
        <v>30</v>
      </c>
      <c r="C75" s="25">
        <v>23000</v>
      </c>
      <c r="D75" s="6">
        <v>23000</v>
      </c>
      <c r="E75" s="6">
        <v>20600</v>
      </c>
      <c r="F75" s="6">
        <v>0</v>
      </c>
      <c r="G75" s="6">
        <f>F75/C75*100</f>
        <v>0</v>
      </c>
      <c r="H75" s="6">
        <f>F75/E75*100</f>
        <v>0</v>
      </c>
      <c r="I75" s="6">
        <v>0</v>
      </c>
      <c r="J75" s="6">
        <v>0</v>
      </c>
      <c r="K75" s="6">
        <v>0</v>
      </c>
      <c r="L75" s="24"/>
    </row>
    <row r="76" spans="1:12" ht="20.25">
      <c r="A76" s="9">
        <v>2</v>
      </c>
      <c r="B76" s="8" t="s">
        <v>29</v>
      </c>
      <c r="C76" s="25">
        <v>17200</v>
      </c>
      <c r="D76" s="6">
        <v>17200</v>
      </c>
      <c r="E76" s="6">
        <v>14800</v>
      </c>
      <c r="F76" s="6">
        <v>740</v>
      </c>
      <c r="G76" s="6">
        <f>F76/C76*100</f>
        <v>4.3023255813953494</v>
      </c>
      <c r="H76" s="6">
        <f>F76/E76*100</f>
        <v>5</v>
      </c>
      <c r="I76" s="6">
        <v>740</v>
      </c>
      <c r="J76" s="6">
        <v>4.3023255813953494</v>
      </c>
      <c r="K76" s="6">
        <v>5</v>
      </c>
      <c r="L76" s="24"/>
    </row>
    <row r="77" spans="1:12" ht="20.25">
      <c r="A77" s="9">
        <v>3</v>
      </c>
      <c r="B77" s="8" t="s">
        <v>28</v>
      </c>
      <c r="C77" s="25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24"/>
    </row>
    <row r="78" spans="1:12" ht="20.25">
      <c r="A78" s="9">
        <v>4</v>
      </c>
      <c r="B78" s="8" t="s">
        <v>27</v>
      </c>
      <c r="C78" s="25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24"/>
    </row>
    <row r="79" spans="1:12" ht="20.25">
      <c r="A79" s="9">
        <v>5</v>
      </c>
      <c r="B79" s="8" t="s">
        <v>26</v>
      </c>
      <c r="C79" s="25">
        <v>114000</v>
      </c>
      <c r="D79" s="6">
        <v>114000</v>
      </c>
      <c r="E79" s="6">
        <v>102000</v>
      </c>
      <c r="F79" s="6">
        <v>90160</v>
      </c>
      <c r="G79" s="6">
        <f t="shared" ref="G79:G85" si="6">F79/C79*100</f>
        <v>79.087719298245617</v>
      </c>
      <c r="H79" s="6">
        <f t="shared" ref="H79:H85" si="7">F79/E79*100</f>
        <v>88.392156862745097</v>
      </c>
      <c r="I79" s="6">
        <v>90160</v>
      </c>
      <c r="J79" s="6">
        <v>79.087719298245617</v>
      </c>
      <c r="K79" s="6">
        <v>88.392156862745097</v>
      </c>
      <c r="L79" s="24"/>
    </row>
    <row r="80" spans="1:12" ht="20.25">
      <c r="A80" s="9">
        <v>6</v>
      </c>
      <c r="B80" s="8" t="s">
        <v>25</v>
      </c>
      <c r="C80" s="25">
        <v>18000</v>
      </c>
      <c r="D80" s="6">
        <v>18000</v>
      </c>
      <c r="E80" s="6">
        <v>15600</v>
      </c>
      <c r="F80" s="6">
        <v>0</v>
      </c>
      <c r="G80" s="6">
        <f t="shared" si="6"/>
        <v>0</v>
      </c>
      <c r="H80" s="6">
        <f t="shared" si="7"/>
        <v>0</v>
      </c>
      <c r="I80" s="6">
        <v>0</v>
      </c>
      <c r="J80" s="6">
        <v>0</v>
      </c>
      <c r="K80" s="6">
        <v>0</v>
      </c>
      <c r="L80" s="24"/>
    </row>
    <row r="81" spans="1:12" ht="20.25">
      <c r="A81" s="9">
        <v>7</v>
      </c>
      <c r="B81" s="8" t="s">
        <v>24</v>
      </c>
      <c r="C81" s="25">
        <v>20000</v>
      </c>
      <c r="D81" s="6">
        <v>20000</v>
      </c>
      <c r="E81" s="6">
        <v>20100</v>
      </c>
      <c r="F81" s="6">
        <v>7640</v>
      </c>
      <c r="G81" s="6">
        <f t="shared" si="6"/>
        <v>38.200000000000003</v>
      </c>
      <c r="H81" s="6">
        <f t="shared" si="7"/>
        <v>38.009950248756219</v>
      </c>
      <c r="I81" s="6">
        <v>12780</v>
      </c>
      <c r="J81" s="6">
        <v>63.9</v>
      </c>
      <c r="K81" s="6">
        <v>63.582089552238806</v>
      </c>
      <c r="L81" s="24"/>
    </row>
    <row r="82" spans="1:12" ht="20.25">
      <c r="A82" s="9">
        <v>8</v>
      </c>
      <c r="B82" s="8" t="s">
        <v>23</v>
      </c>
      <c r="C82" s="25">
        <v>18000</v>
      </c>
      <c r="D82" s="6">
        <v>18000</v>
      </c>
      <c r="E82" s="6">
        <v>15600</v>
      </c>
      <c r="F82" s="6">
        <v>13020</v>
      </c>
      <c r="G82" s="6">
        <f t="shared" si="6"/>
        <v>72.333333333333343</v>
      </c>
      <c r="H82" s="6">
        <f t="shared" si="7"/>
        <v>83.461538461538467</v>
      </c>
      <c r="I82" s="6">
        <v>13020</v>
      </c>
      <c r="J82" s="6">
        <v>72.333333333333329</v>
      </c>
      <c r="K82" s="6">
        <v>83.461538461538453</v>
      </c>
      <c r="L82" s="24"/>
    </row>
    <row r="83" spans="1:12" ht="20.25">
      <c r="A83" s="9">
        <v>9</v>
      </c>
      <c r="B83" s="8" t="s">
        <v>22</v>
      </c>
      <c r="C83" s="25">
        <v>4100</v>
      </c>
      <c r="D83" s="6">
        <v>4100</v>
      </c>
      <c r="E83" s="6">
        <v>1100</v>
      </c>
      <c r="F83" s="6">
        <v>0</v>
      </c>
      <c r="G83" s="6">
        <f t="shared" si="6"/>
        <v>0</v>
      </c>
      <c r="H83" s="6">
        <f t="shared" si="7"/>
        <v>0</v>
      </c>
      <c r="I83" s="6">
        <v>0</v>
      </c>
      <c r="J83" s="6">
        <v>0</v>
      </c>
      <c r="K83" s="6">
        <v>0</v>
      </c>
      <c r="L83" s="24"/>
    </row>
    <row r="84" spans="1:12" ht="20.25">
      <c r="A84" s="9">
        <v>10</v>
      </c>
      <c r="B84" s="8" t="s">
        <v>21</v>
      </c>
      <c r="C84" s="25">
        <v>21000</v>
      </c>
      <c r="D84" s="6">
        <v>21000</v>
      </c>
      <c r="E84" s="6">
        <v>18600</v>
      </c>
      <c r="F84" s="6">
        <v>0</v>
      </c>
      <c r="G84" s="6">
        <f t="shared" si="6"/>
        <v>0</v>
      </c>
      <c r="H84" s="6">
        <f t="shared" si="7"/>
        <v>0</v>
      </c>
      <c r="I84" s="6">
        <v>0</v>
      </c>
      <c r="J84" s="6">
        <v>0</v>
      </c>
      <c r="K84" s="6">
        <v>0</v>
      </c>
      <c r="L84" s="24"/>
    </row>
    <row r="85" spans="1:12" ht="20.25">
      <c r="A85" s="9">
        <v>11</v>
      </c>
      <c r="B85" s="8" t="s">
        <v>20</v>
      </c>
      <c r="C85" s="25">
        <v>17300</v>
      </c>
      <c r="D85" s="6">
        <v>17300</v>
      </c>
      <c r="E85" s="6">
        <v>14900</v>
      </c>
      <c r="F85" s="6">
        <v>0</v>
      </c>
      <c r="G85" s="6">
        <f t="shared" si="6"/>
        <v>0</v>
      </c>
      <c r="H85" s="6">
        <f t="shared" si="7"/>
        <v>0</v>
      </c>
      <c r="I85" s="6">
        <v>0</v>
      </c>
      <c r="J85" s="6">
        <v>0</v>
      </c>
      <c r="K85" s="6">
        <v>0</v>
      </c>
      <c r="L85" s="24"/>
    </row>
    <row r="86" spans="1:12" ht="20.25">
      <c r="A86" s="9">
        <v>12</v>
      </c>
      <c r="B86" s="8" t="s">
        <v>19</v>
      </c>
      <c r="C86" s="25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24"/>
    </row>
    <row r="87" spans="1:12" ht="20.25">
      <c r="A87" s="9">
        <v>13</v>
      </c>
      <c r="B87" s="8" t="s">
        <v>18</v>
      </c>
      <c r="C87" s="25">
        <v>5100</v>
      </c>
      <c r="D87" s="6">
        <v>5100</v>
      </c>
      <c r="E87" s="6">
        <v>2100</v>
      </c>
      <c r="F87" s="6">
        <v>0</v>
      </c>
      <c r="G87" s="6">
        <f>F87/C87*100</f>
        <v>0</v>
      </c>
      <c r="H87" s="6">
        <f>F87/E87*100</f>
        <v>0</v>
      </c>
      <c r="I87" s="6">
        <v>0</v>
      </c>
      <c r="J87" s="6">
        <v>0</v>
      </c>
      <c r="K87" s="6">
        <v>0</v>
      </c>
      <c r="L87" s="24"/>
    </row>
    <row r="88" spans="1:12" ht="20.25">
      <c r="A88" s="9">
        <v>14</v>
      </c>
      <c r="B88" s="8" t="s">
        <v>17</v>
      </c>
      <c r="C88" s="25">
        <v>5100</v>
      </c>
      <c r="D88" s="6">
        <v>5100</v>
      </c>
      <c r="E88" s="6">
        <v>2100</v>
      </c>
      <c r="F88" s="6">
        <v>0</v>
      </c>
      <c r="G88" s="6">
        <f>F88/C88*100</f>
        <v>0</v>
      </c>
      <c r="H88" s="6">
        <f>F88/E88*100</f>
        <v>0</v>
      </c>
      <c r="I88" s="6">
        <v>0</v>
      </c>
      <c r="J88" s="6">
        <v>0</v>
      </c>
      <c r="K88" s="6">
        <v>0</v>
      </c>
      <c r="L88" s="24"/>
    </row>
    <row r="89" spans="1:12" ht="20.25">
      <c r="A89" s="83" t="s">
        <v>16</v>
      </c>
      <c r="B89" s="84"/>
      <c r="C89" s="3">
        <v>4657200</v>
      </c>
      <c r="D89" s="3">
        <v>4657200</v>
      </c>
      <c r="E89" s="3">
        <v>3100200</v>
      </c>
      <c r="F89" s="3">
        <f>SUM(F90:F104)</f>
        <v>1176690.3400000003</v>
      </c>
      <c r="G89" s="3">
        <f>F89/C89*100</f>
        <v>25.266046981018647</v>
      </c>
      <c r="H89" s="3">
        <f>F89/E89*100</f>
        <v>37.955304173924276</v>
      </c>
      <c r="I89" s="3">
        <v>1250806.03</v>
      </c>
      <c r="J89" s="3">
        <v>26.857468650691406</v>
      </c>
      <c r="K89" s="3">
        <v>40.345978646538931</v>
      </c>
      <c r="L89" s="3" t="s">
        <v>15</v>
      </c>
    </row>
    <row r="90" spans="1:12" ht="20.25">
      <c r="A90" s="9">
        <v>1</v>
      </c>
      <c r="B90" s="8" t="s">
        <v>14</v>
      </c>
      <c r="C90" s="25">
        <v>0</v>
      </c>
      <c r="D90" s="6">
        <v>0</v>
      </c>
      <c r="E90" s="6"/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24"/>
    </row>
    <row r="91" spans="1:12" ht="20.25">
      <c r="A91" s="9">
        <v>2</v>
      </c>
      <c r="B91" s="8" t="s">
        <v>13</v>
      </c>
      <c r="C91" s="25">
        <v>0</v>
      </c>
      <c r="D91" s="6">
        <v>0</v>
      </c>
      <c r="E91" s="6"/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24"/>
    </row>
    <row r="92" spans="1:12" ht="20.25">
      <c r="A92" s="9">
        <v>3</v>
      </c>
      <c r="B92" s="8" t="s">
        <v>12</v>
      </c>
      <c r="C92" s="25">
        <v>217800</v>
      </c>
      <c r="D92" s="6">
        <v>217800</v>
      </c>
      <c r="E92" s="6">
        <v>145200</v>
      </c>
      <c r="F92" s="6">
        <v>96554</v>
      </c>
      <c r="G92" s="6">
        <f>F92/C92*100</f>
        <v>44.331496786042237</v>
      </c>
      <c r="H92" s="6">
        <f>F92/E92*100</f>
        <v>66.497245179063356</v>
      </c>
      <c r="I92" s="6">
        <v>98540</v>
      </c>
      <c r="J92" s="6">
        <v>45.243342516069788</v>
      </c>
      <c r="K92" s="6">
        <v>67.865013774104682</v>
      </c>
      <c r="L92" s="24"/>
    </row>
    <row r="93" spans="1:12" ht="20.25">
      <c r="A93" s="9">
        <v>4</v>
      </c>
      <c r="B93" s="8" t="s">
        <v>11</v>
      </c>
      <c r="C93" s="25">
        <v>0</v>
      </c>
      <c r="D93" s="6">
        <v>0</v>
      </c>
      <c r="E93" s="6"/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24"/>
    </row>
    <row r="94" spans="1:12" ht="20.25">
      <c r="A94" s="9">
        <v>5</v>
      </c>
      <c r="B94" s="8" t="s">
        <v>10</v>
      </c>
      <c r="C94" s="25">
        <v>1963700</v>
      </c>
      <c r="D94" s="6">
        <v>1963700</v>
      </c>
      <c r="E94" s="6">
        <v>1304600</v>
      </c>
      <c r="F94" s="6">
        <v>449656.05</v>
      </c>
      <c r="G94" s="6">
        <f>F94/C94*100</f>
        <v>22.898408616387432</v>
      </c>
      <c r="H94" s="6">
        <f>F94/E94*100</f>
        <v>34.466966886401963</v>
      </c>
      <c r="I94" s="6">
        <v>453336.05</v>
      </c>
      <c r="J94" s="6">
        <v>23.085809950603455</v>
      </c>
      <c r="K94" s="6">
        <v>34.749045684500992</v>
      </c>
      <c r="L94" s="24"/>
    </row>
    <row r="95" spans="1:12" ht="20.25">
      <c r="A95" s="9">
        <v>6</v>
      </c>
      <c r="B95" s="8" t="s">
        <v>9</v>
      </c>
      <c r="C95" s="25">
        <v>1005000</v>
      </c>
      <c r="D95" s="6">
        <v>1005000</v>
      </c>
      <c r="E95" s="6">
        <v>685300</v>
      </c>
      <c r="F95" s="6">
        <v>318050.8</v>
      </c>
      <c r="G95" s="6">
        <f>F95/C95*100</f>
        <v>31.646845771144278</v>
      </c>
      <c r="H95" s="6">
        <f>F95/E95*100</f>
        <v>46.4104479789873</v>
      </c>
      <c r="I95" s="6">
        <v>318050.8</v>
      </c>
      <c r="J95" s="6">
        <v>31.646845771144278</v>
      </c>
      <c r="K95" s="6">
        <v>46.4104479789873</v>
      </c>
      <c r="L95" s="24"/>
    </row>
    <row r="96" spans="1:12" ht="20.25">
      <c r="A96" s="9">
        <v>7</v>
      </c>
      <c r="B96" s="8" t="s">
        <v>8</v>
      </c>
      <c r="C96" s="25">
        <v>547700</v>
      </c>
      <c r="D96" s="6">
        <v>547700</v>
      </c>
      <c r="E96" s="6">
        <v>365100</v>
      </c>
      <c r="F96" s="6">
        <v>238799.39</v>
      </c>
      <c r="G96" s="6">
        <f>F96/C96*100</f>
        <v>43.60039985393464</v>
      </c>
      <c r="H96" s="6">
        <f>F96/E96*100</f>
        <v>65.406570802519866</v>
      </c>
      <c r="I96" s="6">
        <v>307169.18</v>
      </c>
      <c r="J96" s="6">
        <v>56.08347270403506</v>
      </c>
      <c r="K96" s="6">
        <v>84.132889619282395</v>
      </c>
      <c r="L96" s="24"/>
    </row>
    <row r="97" spans="1:12" ht="20.25">
      <c r="A97" s="9">
        <v>8</v>
      </c>
      <c r="B97" s="8" t="s">
        <v>7</v>
      </c>
      <c r="C97" s="25">
        <v>623000</v>
      </c>
      <c r="D97" s="6">
        <v>623000</v>
      </c>
      <c r="E97" s="6">
        <v>400000</v>
      </c>
      <c r="F97" s="6">
        <v>73630.100000000006</v>
      </c>
      <c r="G97" s="6">
        <f>F97/C97*100</f>
        <v>11.818635634028892</v>
      </c>
      <c r="H97" s="6">
        <f>F97/E97*100</f>
        <v>18.407525000000003</v>
      </c>
      <c r="I97" s="6">
        <v>73710</v>
      </c>
      <c r="J97" s="6">
        <v>11.831460674157304</v>
      </c>
      <c r="K97" s="6">
        <v>18.427499999999998</v>
      </c>
      <c r="L97" s="24"/>
    </row>
    <row r="98" spans="1:12" ht="20.25">
      <c r="A98" s="9">
        <v>9</v>
      </c>
      <c r="B98" s="8" t="s">
        <v>6</v>
      </c>
      <c r="C98" s="25">
        <v>0</v>
      </c>
      <c r="D98" s="6">
        <v>0</v>
      </c>
      <c r="E98" s="6"/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24"/>
    </row>
    <row r="99" spans="1:12" ht="20.25">
      <c r="A99" s="9">
        <v>10</v>
      </c>
      <c r="B99" s="8" t="s">
        <v>5</v>
      </c>
      <c r="C99" s="25">
        <v>0</v>
      </c>
      <c r="D99" s="6">
        <v>0</v>
      </c>
      <c r="E99" s="6"/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24"/>
    </row>
    <row r="100" spans="1:12" ht="20.25">
      <c r="A100" s="9">
        <v>11</v>
      </c>
      <c r="B100" s="8" t="s">
        <v>4</v>
      </c>
      <c r="C100" s="25">
        <v>300000</v>
      </c>
      <c r="D100" s="6">
        <v>300000</v>
      </c>
      <c r="E100" s="6">
        <v>200000</v>
      </c>
      <c r="F100" s="6">
        <v>0</v>
      </c>
      <c r="G100" s="6">
        <f>F100/C100*100</f>
        <v>0</v>
      </c>
      <c r="H100" s="6">
        <f>F100/E100*100</f>
        <v>0</v>
      </c>
      <c r="I100" s="6">
        <v>0</v>
      </c>
      <c r="J100" s="6">
        <v>0</v>
      </c>
      <c r="K100" s="6">
        <v>0</v>
      </c>
      <c r="L100" s="24"/>
    </row>
    <row r="101" spans="1:12" ht="20.25">
      <c r="A101" s="9">
        <v>12</v>
      </c>
      <c r="B101" s="8" t="s">
        <v>3</v>
      </c>
      <c r="C101" s="25">
        <v>0</v>
      </c>
      <c r="D101" s="6">
        <v>0</v>
      </c>
      <c r="E101" s="6"/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24"/>
    </row>
    <row r="102" spans="1:12" ht="20.25">
      <c r="A102" s="9">
        <v>13</v>
      </c>
      <c r="B102" s="8" t="s">
        <v>108</v>
      </c>
      <c r="C102" s="25">
        <v>0</v>
      </c>
      <c r="D102" s="6">
        <v>0</v>
      </c>
      <c r="E102" s="6"/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24"/>
    </row>
    <row r="103" spans="1:12" ht="20.25">
      <c r="A103" s="9">
        <v>14</v>
      </c>
      <c r="B103" s="8" t="s">
        <v>1</v>
      </c>
      <c r="C103" s="25">
        <v>0</v>
      </c>
      <c r="D103" s="6">
        <v>0</v>
      </c>
      <c r="E103" s="6"/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24"/>
    </row>
    <row r="104" spans="1:12" ht="20.25">
      <c r="A104" s="83" t="s">
        <v>0</v>
      </c>
      <c r="B104" s="84"/>
      <c r="C104" s="23">
        <v>1520900</v>
      </c>
      <c r="D104" s="3">
        <v>1520900</v>
      </c>
      <c r="E104" s="3">
        <v>1308500</v>
      </c>
      <c r="F104" s="3">
        <v>0</v>
      </c>
      <c r="G104" s="3">
        <f>F104/C104*100</f>
        <v>0</v>
      </c>
      <c r="H104" s="3">
        <f>F104/E104*100</f>
        <v>0</v>
      </c>
      <c r="I104" s="3">
        <v>0</v>
      </c>
      <c r="J104" s="3">
        <v>0</v>
      </c>
      <c r="K104" s="3">
        <v>0</v>
      </c>
      <c r="L104" s="3" t="s">
        <v>15</v>
      </c>
    </row>
  </sheetData>
  <mergeCells count="20">
    <mergeCell ref="B1:L1"/>
    <mergeCell ref="B2:L2"/>
    <mergeCell ref="B3:L3"/>
    <mergeCell ref="L4:L7"/>
    <mergeCell ref="A8:B8"/>
    <mergeCell ref="A9:B9"/>
    <mergeCell ref="A10:B10"/>
    <mergeCell ref="A11:B11"/>
    <mergeCell ref="A4:B7"/>
    <mergeCell ref="C5:D5"/>
    <mergeCell ref="E5:E6"/>
    <mergeCell ref="F6:H6"/>
    <mergeCell ref="I6:K6"/>
    <mergeCell ref="A104:B104"/>
    <mergeCell ref="F5:K5"/>
    <mergeCell ref="C4:K4"/>
    <mergeCell ref="A29:B29"/>
    <mergeCell ref="A50:B50"/>
    <mergeCell ref="A74:B74"/>
    <mergeCell ref="A89:B89"/>
  </mergeCells>
  <printOptions horizontalCentered="1"/>
  <pageMargins left="0.39370078740157483" right="0.39370078740157483" top="0.78740157480314965" bottom="0.78740157480314965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954F-4334-4437-B6E1-BE07681A19E9}">
  <dimension ref="A1:T258"/>
  <sheetViews>
    <sheetView showGridLines="0" view="pageBreakPreview" zoomScale="40" zoomScaleNormal="60" zoomScaleSheetLayoutView="40" workbookViewId="0">
      <pane xSplit="2" ySplit="8" topLeftCell="C9" activePane="bottomRight" state="frozen"/>
      <selection activeCell="P16" sqref="P16"/>
      <selection pane="topRight" activeCell="P16" sqref="P16"/>
      <selection pane="bottomLeft" activeCell="P16" sqref="P16"/>
      <selection pane="bottomRight" activeCell="B36" sqref="B36"/>
    </sheetView>
  </sheetViews>
  <sheetFormatPr defaultColWidth="8.75" defaultRowHeight="15" customHeight="1"/>
  <cols>
    <col min="1" max="1" width="6.375" style="1" customWidth="1"/>
    <col min="2" max="2" width="50.625" style="1" customWidth="1"/>
    <col min="3" max="11" width="20.625" style="1" customWidth="1"/>
    <col min="12" max="12" width="20.625" style="1" hidden="1" customWidth="1"/>
    <col min="13" max="14" width="20.625" style="1" customWidth="1"/>
    <col min="15" max="15" width="20.625" style="1" hidden="1" customWidth="1"/>
    <col min="16" max="17" width="20.625" style="1" customWidth="1"/>
    <col min="18" max="18" width="17.625" style="1" customWidth="1"/>
    <col min="19" max="20" width="18.625" style="1" customWidth="1"/>
    <col min="21" max="16384" width="8.75" style="1"/>
  </cols>
  <sheetData>
    <row r="1" spans="1:20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/>
      <c r="R1" s="111"/>
    </row>
    <row r="2" spans="1:20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  <c r="R2" s="111"/>
    </row>
    <row r="3" spans="1:20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20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  <c r="P4" s="68" t="s">
        <v>104</v>
      </c>
    </row>
    <row r="5" spans="1:20" ht="28.5" customHeight="1">
      <c r="A5" s="61"/>
      <c r="B5" s="62"/>
      <c r="C5" s="71" t="s">
        <v>103</v>
      </c>
      <c r="D5" s="102"/>
      <c r="E5" s="72"/>
      <c r="F5" s="73" t="s">
        <v>102</v>
      </c>
      <c r="G5" s="75" t="s">
        <v>101</v>
      </c>
      <c r="H5" s="76"/>
      <c r="I5" s="76"/>
      <c r="J5" s="76"/>
      <c r="K5" s="76"/>
      <c r="L5" s="76"/>
      <c r="M5" s="76"/>
      <c r="N5" s="76"/>
      <c r="O5" s="77"/>
      <c r="P5" s="69"/>
    </row>
    <row r="6" spans="1:20" ht="47.25" customHeight="1">
      <c r="A6" s="61"/>
      <c r="B6" s="62"/>
      <c r="C6" s="20" t="s">
        <v>100</v>
      </c>
      <c r="D6" s="22" t="s">
        <v>99</v>
      </c>
      <c r="E6" s="28" t="s">
        <v>120</v>
      </c>
      <c r="F6" s="74"/>
      <c r="G6" s="75" t="s">
        <v>100</v>
      </c>
      <c r="H6" s="76"/>
      <c r="I6" s="77"/>
      <c r="J6" s="78" t="s">
        <v>99</v>
      </c>
      <c r="K6" s="79"/>
      <c r="L6" s="80"/>
      <c r="M6" s="99" t="s">
        <v>120</v>
      </c>
      <c r="N6" s="100"/>
      <c r="O6" s="101"/>
      <c r="P6" s="69"/>
    </row>
    <row r="7" spans="1:20" ht="47.25" customHeight="1" thickBot="1">
      <c r="A7" s="63"/>
      <c r="B7" s="64"/>
      <c r="C7" s="20" t="s">
        <v>98</v>
      </c>
      <c r="D7" s="22" t="s">
        <v>98</v>
      </c>
      <c r="E7" s="28" t="s">
        <v>98</v>
      </c>
      <c r="F7" s="21" t="s">
        <v>98</v>
      </c>
      <c r="G7" s="20" t="s">
        <v>98</v>
      </c>
      <c r="H7" s="20" t="s">
        <v>97</v>
      </c>
      <c r="I7" s="20" t="s">
        <v>96</v>
      </c>
      <c r="J7" s="19" t="s">
        <v>98</v>
      </c>
      <c r="K7" s="19" t="s">
        <v>97</v>
      </c>
      <c r="L7" s="19" t="s">
        <v>96</v>
      </c>
      <c r="M7" s="28" t="s">
        <v>98</v>
      </c>
      <c r="N7" s="28" t="s">
        <v>97</v>
      </c>
      <c r="O7" s="28" t="s">
        <v>96</v>
      </c>
      <c r="P7" s="70"/>
    </row>
    <row r="8" spans="1:20" ht="37.5" thickTop="1" thickBot="1">
      <c r="A8" s="85" t="s">
        <v>95</v>
      </c>
      <c r="B8" s="86"/>
      <c r="C8" s="17">
        <v>21398100</v>
      </c>
      <c r="D8" s="17">
        <v>19318100</v>
      </c>
      <c r="E8" s="17">
        <v>2080000</v>
      </c>
      <c r="F8" s="17">
        <v>18632630</v>
      </c>
      <c r="G8" s="17">
        <f>G9+G10</f>
        <v>5715873.6000000006</v>
      </c>
      <c r="H8" s="17">
        <v>27.697087358223396</v>
      </c>
      <c r="I8" s="17">
        <v>31.807911443526759</v>
      </c>
      <c r="J8" s="17">
        <f>J9+J10</f>
        <v>3640874.6</v>
      </c>
      <c r="K8" s="17">
        <v>20.347603801616099</v>
      </c>
      <c r="L8" s="17">
        <v>21.096165436656015</v>
      </c>
      <c r="M8" s="57">
        <f>M9+M10</f>
        <v>2074999</v>
      </c>
      <c r="N8" s="17">
        <v>99.759567307692308</v>
      </c>
      <c r="O8" s="17">
        <v>11.136372052683921</v>
      </c>
      <c r="P8" s="16" t="s">
        <v>15</v>
      </c>
      <c r="S8" s="56" t="s">
        <v>139</v>
      </c>
      <c r="T8" s="55" t="s">
        <v>138</v>
      </c>
    </row>
    <row r="9" spans="1:20" ht="21" thickBot="1">
      <c r="A9" s="87" t="s">
        <v>94</v>
      </c>
      <c r="B9" s="88"/>
      <c r="C9" s="14">
        <v>222100</v>
      </c>
      <c r="D9" s="14">
        <v>222100</v>
      </c>
      <c r="E9" s="13" t="s">
        <v>121</v>
      </c>
      <c r="F9" s="14">
        <v>676405</v>
      </c>
      <c r="G9" s="14">
        <f>G11+G29+G50+G74</f>
        <v>494874.36</v>
      </c>
      <c r="H9" s="14">
        <v>188.65392165691131</v>
      </c>
      <c r="I9" s="14">
        <v>61.9451896423001</v>
      </c>
      <c r="J9" s="14">
        <f>J11+J29+J50+J74</f>
        <v>494874.36</v>
      </c>
      <c r="K9" s="14">
        <v>224.27706438541196</v>
      </c>
      <c r="L9" s="14">
        <v>73.642175915317011</v>
      </c>
      <c r="M9" s="13">
        <v>0</v>
      </c>
      <c r="N9" s="13">
        <v>0</v>
      </c>
      <c r="O9" s="13" t="s">
        <v>121</v>
      </c>
      <c r="P9" s="13" t="s">
        <v>15</v>
      </c>
      <c r="S9" s="52" t="s">
        <v>12</v>
      </c>
      <c r="T9" s="54">
        <v>303922.01</v>
      </c>
    </row>
    <row r="10" spans="1:20" ht="21" customHeight="1" thickBot="1">
      <c r="A10" s="89" t="s">
        <v>93</v>
      </c>
      <c r="B10" s="90"/>
      <c r="C10" s="12">
        <v>21176000</v>
      </c>
      <c r="D10" s="12">
        <v>19096000</v>
      </c>
      <c r="E10" s="12">
        <v>2080000</v>
      </c>
      <c r="F10" s="12">
        <v>17956225</v>
      </c>
      <c r="G10" s="12">
        <f>G89</f>
        <v>5220999.24</v>
      </c>
      <c r="H10" s="12">
        <v>26.008925623347185</v>
      </c>
      <c r="I10" s="12">
        <v>30.67265023689556</v>
      </c>
      <c r="J10" s="12">
        <f>J89</f>
        <v>3146000.24</v>
      </c>
      <c r="K10" s="12">
        <v>17.975759792626729</v>
      </c>
      <c r="L10" s="12">
        <v>19.116774767524909</v>
      </c>
      <c r="M10" s="12">
        <f>M89</f>
        <v>2074999</v>
      </c>
      <c r="N10" s="12">
        <v>99.759567307692308</v>
      </c>
      <c r="O10" s="12">
        <v>11.555875469370649</v>
      </c>
      <c r="P10" s="2" t="s">
        <v>15</v>
      </c>
      <c r="S10" s="52" t="s">
        <v>91</v>
      </c>
      <c r="T10" s="53">
        <v>3740</v>
      </c>
    </row>
    <row r="11" spans="1:20" ht="21" thickBot="1">
      <c r="A11" s="81" t="s">
        <v>92</v>
      </c>
      <c r="B11" s="82"/>
      <c r="C11" s="15">
        <v>0</v>
      </c>
      <c r="D11" s="15">
        <v>0</v>
      </c>
      <c r="E11" s="15">
        <v>0</v>
      </c>
      <c r="F11" s="15">
        <v>47040</v>
      </c>
      <c r="G11" s="15">
        <f>SUM(G12:G28)</f>
        <v>44874</v>
      </c>
      <c r="H11" s="15">
        <v>0</v>
      </c>
      <c r="I11" s="15">
        <v>83.067602040816325</v>
      </c>
      <c r="J11" s="15">
        <f>SUM(J12:J28)</f>
        <v>44874</v>
      </c>
      <c r="K11" s="15">
        <v>0</v>
      </c>
      <c r="L11" s="15">
        <v>102.05994897959182</v>
      </c>
      <c r="M11" s="15">
        <v>0</v>
      </c>
      <c r="N11" s="15">
        <v>0</v>
      </c>
      <c r="O11" s="15">
        <v>0</v>
      </c>
      <c r="P11" s="15" t="s">
        <v>15</v>
      </c>
      <c r="S11" s="52" t="s">
        <v>73</v>
      </c>
      <c r="T11" s="53">
        <v>1690</v>
      </c>
    </row>
    <row r="12" spans="1:20" ht="21" customHeight="1" thickBot="1">
      <c r="A12" s="9">
        <v>1</v>
      </c>
      <c r="B12" s="8" t="s">
        <v>91</v>
      </c>
      <c r="C12" s="25">
        <v>0</v>
      </c>
      <c r="D12" s="6">
        <v>0</v>
      </c>
      <c r="E12" s="6">
        <v>0</v>
      </c>
      <c r="F12" s="6">
        <v>3740</v>
      </c>
      <c r="G12" s="6">
        <f t="shared" ref="G12:G28" si="0">J12</f>
        <v>3740</v>
      </c>
      <c r="H12" s="6">
        <v>0</v>
      </c>
      <c r="I12" s="6">
        <v>0</v>
      </c>
      <c r="J12" s="6">
        <v>3740</v>
      </c>
      <c r="K12" s="6">
        <v>0</v>
      </c>
      <c r="L12" s="6">
        <v>100</v>
      </c>
      <c r="M12" s="6">
        <v>0</v>
      </c>
      <c r="N12" s="6">
        <v>0</v>
      </c>
      <c r="O12" s="6">
        <v>0</v>
      </c>
      <c r="P12" s="24"/>
      <c r="Q12" s="1">
        <f t="shared" ref="Q12:Q43" si="1">VLOOKUP(B12,S$9:T$91,2,FALSE)</f>
        <v>3740</v>
      </c>
      <c r="R12" s="49">
        <f t="shared" ref="R12:R43" si="2">J12-Q12</f>
        <v>0</v>
      </c>
      <c r="S12" s="52" t="s">
        <v>52</v>
      </c>
      <c r="T12" s="54">
        <v>51966.66</v>
      </c>
    </row>
    <row r="13" spans="1:20" ht="21" customHeight="1" thickBot="1">
      <c r="A13" s="9">
        <v>2</v>
      </c>
      <c r="B13" s="8" t="s">
        <v>90</v>
      </c>
      <c r="C13" s="25">
        <v>0</v>
      </c>
      <c r="D13" s="6">
        <v>0</v>
      </c>
      <c r="E13" s="6">
        <v>0</v>
      </c>
      <c r="F13" s="6">
        <v>3660</v>
      </c>
      <c r="G13" s="6">
        <f t="shared" si="0"/>
        <v>3660</v>
      </c>
      <c r="H13" s="6">
        <v>0</v>
      </c>
      <c r="I13" s="6">
        <v>100</v>
      </c>
      <c r="J13" s="6">
        <v>3660</v>
      </c>
      <c r="K13" s="6">
        <v>0</v>
      </c>
      <c r="L13" s="6">
        <v>100</v>
      </c>
      <c r="M13" s="6">
        <v>0</v>
      </c>
      <c r="N13" s="6">
        <v>0</v>
      </c>
      <c r="O13" s="6">
        <v>0</v>
      </c>
      <c r="P13" s="24"/>
      <c r="Q13" s="1">
        <f t="shared" si="1"/>
        <v>3660</v>
      </c>
      <c r="R13" s="49">
        <f t="shared" si="2"/>
        <v>0</v>
      </c>
      <c r="S13" s="52" t="s">
        <v>30</v>
      </c>
      <c r="T13" s="51">
        <v>0</v>
      </c>
    </row>
    <row r="14" spans="1:20" ht="21" customHeight="1" thickBot="1">
      <c r="A14" s="9">
        <v>3</v>
      </c>
      <c r="B14" s="8" t="s">
        <v>89</v>
      </c>
      <c r="C14" s="25">
        <v>0</v>
      </c>
      <c r="D14" s="6">
        <v>0</v>
      </c>
      <c r="E14" s="6">
        <v>0</v>
      </c>
      <c r="F14" s="6">
        <v>3430</v>
      </c>
      <c r="G14" s="6">
        <f t="shared" si="0"/>
        <v>3430</v>
      </c>
      <c r="H14" s="6">
        <v>0</v>
      </c>
      <c r="I14" s="6">
        <v>100</v>
      </c>
      <c r="J14" s="6">
        <v>3430</v>
      </c>
      <c r="K14" s="6">
        <v>0</v>
      </c>
      <c r="L14" s="6">
        <v>100</v>
      </c>
      <c r="M14" s="6">
        <v>0</v>
      </c>
      <c r="N14" s="6">
        <v>0</v>
      </c>
      <c r="O14" s="6">
        <v>0</v>
      </c>
      <c r="P14" s="24"/>
      <c r="Q14" s="1">
        <f t="shared" si="1"/>
        <v>3430</v>
      </c>
      <c r="R14" s="49">
        <f t="shared" si="2"/>
        <v>0</v>
      </c>
      <c r="S14" s="52" t="s">
        <v>10</v>
      </c>
      <c r="T14" s="54">
        <v>31066.560000000001</v>
      </c>
    </row>
    <row r="15" spans="1:20" ht="21" customHeight="1" thickBot="1">
      <c r="A15" s="9">
        <v>4</v>
      </c>
      <c r="B15" s="8" t="s">
        <v>88</v>
      </c>
      <c r="C15" s="25">
        <v>0</v>
      </c>
      <c r="D15" s="6">
        <v>0</v>
      </c>
      <c r="E15" s="6">
        <v>0</v>
      </c>
      <c r="F15" s="6">
        <v>3010</v>
      </c>
      <c r="G15" s="6">
        <f t="shared" si="0"/>
        <v>3010</v>
      </c>
      <c r="H15" s="6">
        <v>0</v>
      </c>
      <c r="I15" s="6">
        <v>100</v>
      </c>
      <c r="J15" s="6">
        <v>3010</v>
      </c>
      <c r="K15" s="6">
        <v>0</v>
      </c>
      <c r="L15" s="6">
        <v>100</v>
      </c>
      <c r="M15" s="6">
        <v>0</v>
      </c>
      <c r="N15" s="6">
        <v>0</v>
      </c>
      <c r="O15" s="6">
        <v>0</v>
      </c>
      <c r="P15" s="24"/>
      <c r="Q15" s="1">
        <f t="shared" si="1"/>
        <v>3010</v>
      </c>
      <c r="R15" s="49">
        <f t="shared" si="2"/>
        <v>0</v>
      </c>
      <c r="S15" s="52" t="s">
        <v>90</v>
      </c>
      <c r="T15" s="53">
        <v>3660</v>
      </c>
    </row>
    <row r="16" spans="1:20" ht="21" customHeight="1" thickBot="1">
      <c r="A16" s="9">
        <v>5</v>
      </c>
      <c r="B16" s="8" t="s">
        <v>87</v>
      </c>
      <c r="C16" s="25">
        <v>0</v>
      </c>
      <c r="D16" s="6">
        <v>0</v>
      </c>
      <c r="E16" s="6">
        <v>0</v>
      </c>
      <c r="F16" s="6">
        <v>3260</v>
      </c>
      <c r="G16" s="6">
        <f t="shared" si="0"/>
        <v>3260</v>
      </c>
      <c r="H16" s="6">
        <v>0</v>
      </c>
      <c r="I16" s="6">
        <v>100</v>
      </c>
      <c r="J16" s="6">
        <v>3260</v>
      </c>
      <c r="K16" s="6">
        <v>0</v>
      </c>
      <c r="L16" s="6">
        <v>100</v>
      </c>
      <c r="M16" s="6">
        <v>0</v>
      </c>
      <c r="N16" s="6">
        <v>0</v>
      </c>
      <c r="O16" s="6">
        <v>0</v>
      </c>
      <c r="P16" s="24"/>
      <c r="Q16" s="1">
        <f t="shared" si="1"/>
        <v>3260</v>
      </c>
      <c r="R16" s="49">
        <f t="shared" si="2"/>
        <v>0</v>
      </c>
      <c r="S16" s="52" t="s">
        <v>72</v>
      </c>
      <c r="T16" s="53">
        <v>2090</v>
      </c>
    </row>
    <row r="17" spans="1:20" ht="21" customHeight="1" thickBot="1">
      <c r="A17" s="9">
        <v>6</v>
      </c>
      <c r="B17" s="8" t="s">
        <v>86</v>
      </c>
      <c r="C17" s="25">
        <v>0</v>
      </c>
      <c r="D17" s="6">
        <v>0</v>
      </c>
      <c r="E17" s="6">
        <v>0</v>
      </c>
      <c r="F17" s="6">
        <v>3090</v>
      </c>
      <c r="G17" s="6">
        <f t="shared" si="0"/>
        <v>3090</v>
      </c>
      <c r="H17" s="6">
        <v>0</v>
      </c>
      <c r="I17" s="6">
        <v>100</v>
      </c>
      <c r="J17" s="6">
        <v>3090</v>
      </c>
      <c r="K17" s="6">
        <v>0</v>
      </c>
      <c r="L17" s="6">
        <v>100</v>
      </c>
      <c r="M17" s="6">
        <v>0</v>
      </c>
      <c r="N17" s="6">
        <v>0</v>
      </c>
      <c r="O17" s="6">
        <v>0</v>
      </c>
      <c r="P17" s="24"/>
      <c r="Q17" s="1">
        <f t="shared" si="1"/>
        <v>3090</v>
      </c>
      <c r="R17" s="49">
        <f t="shared" si="2"/>
        <v>0</v>
      </c>
      <c r="S17" s="52" t="s">
        <v>51</v>
      </c>
      <c r="T17" s="54">
        <v>66888.7</v>
      </c>
    </row>
    <row r="18" spans="1:20" ht="21" customHeight="1" thickBot="1">
      <c r="A18" s="9">
        <v>7</v>
      </c>
      <c r="B18" s="8" t="s">
        <v>85</v>
      </c>
      <c r="C18" s="25">
        <v>0</v>
      </c>
      <c r="D18" s="6">
        <v>0</v>
      </c>
      <c r="E18" s="6">
        <v>0</v>
      </c>
      <c r="F18" s="6">
        <v>3730</v>
      </c>
      <c r="G18" s="6">
        <f t="shared" si="0"/>
        <v>3730</v>
      </c>
      <c r="H18" s="6">
        <v>0</v>
      </c>
      <c r="I18" s="6">
        <v>100</v>
      </c>
      <c r="J18" s="6">
        <v>3730</v>
      </c>
      <c r="K18" s="6">
        <v>0</v>
      </c>
      <c r="L18" s="6">
        <v>100</v>
      </c>
      <c r="M18" s="6">
        <v>0</v>
      </c>
      <c r="N18" s="6">
        <v>0</v>
      </c>
      <c r="O18" s="6">
        <v>0</v>
      </c>
      <c r="P18" s="24"/>
      <c r="Q18" s="1">
        <f t="shared" si="1"/>
        <v>3730</v>
      </c>
      <c r="R18" s="49">
        <f t="shared" si="2"/>
        <v>0</v>
      </c>
      <c r="S18" s="52" t="s">
        <v>29</v>
      </c>
      <c r="T18" s="53">
        <v>3530</v>
      </c>
    </row>
    <row r="19" spans="1:20" ht="21" customHeight="1" thickBot="1">
      <c r="A19" s="9">
        <v>8</v>
      </c>
      <c r="B19" s="8" t="s">
        <v>84</v>
      </c>
      <c r="C19" s="25">
        <v>0</v>
      </c>
      <c r="D19" s="6">
        <v>0</v>
      </c>
      <c r="E19" s="6">
        <v>0</v>
      </c>
      <c r="F19" s="6">
        <v>4020</v>
      </c>
      <c r="G19" s="6">
        <f t="shared" si="0"/>
        <v>4020</v>
      </c>
      <c r="H19" s="6">
        <v>0</v>
      </c>
      <c r="I19" s="6">
        <v>100</v>
      </c>
      <c r="J19" s="6">
        <v>4020</v>
      </c>
      <c r="K19" s="6">
        <v>0</v>
      </c>
      <c r="L19" s="6">
        <v>100</v>
      </c>
      <c r="M19" s="6">
        <v>0</v>
      </c>
      <c r="N19" s="6">
        <v>0</v>
      </c>
      <c r="O19" s="6">
        <v>0</v>
      </c>
      <c r="P19" s="24"/>
      <c r="Q19" s="1">
        <f t="shared" si="1"/>
        <v>4020</v>
      </c>
      <c r="R19" s="49">
        <f t="shared" si="2"/>
        <v>0</v>
      </c>
      <c r="S19" s="52" t="s">
        <v>9</v>
      </c>
      <c r="T19" s="54">
        <v>133003.4</v>
      </c>
    </row>
    <row r="20" spans="1:20" ht="21" customHeight="1" thickBot="1">
      <c r="A20" s="9">
        <v>9</v>
      </c>
      <c r="B20" s="8" t="s">
        <v>83</v>
      </c>
      <c r="C20" s="25">
        <v>0</v>
      </c>
      <c r="D20" s="6">
        <v>0</v>
      </c>
      <c r="E20" s="6">
        <v>0</v>
      </c>
      <c r="F20" s="6">
        <v>3820</v>
      </c>
      <c r="G20" s="6">
        <f t="shared" si="0"/>
        <v>3820</v>
      </c>
      <c r="H20" s="6">
        <v>0</v>
      </c>
      <c r="I20" s="6">
        <v>100</v>
      </c>
      <c r="J20" s="6">
        <v>3820</v>
      </c>
      <c r="K20" s="6">
        <v>0</v>
      </c>
      <c r="L20" s="6">
        <v>100</v>
      </c>
      <c r="M20" s="6">
        <v>0</v>
      </c>
      <c r="N20" s="6">
        <v>0</v>
      </c>
      <c r="O20" s="6">
        <v>0</v>
      </c>
      <c r="P20" s="24"/>
      <c r="Q20" s="1">
        <f t="shared" si="1"/>
        <v>3820</v>
      </c>
      <c r="R20" s="49">
        <f t="shared" si="2"/>
        <v>0</v>
      </c>
      <c r="S20" s="52" t="s">
        <v>89</v>
      </c>
      <c r="T20" s="53">
        <v>3430</v>
      </c>
    </row>
    <row r="21" spans="1:20" ht="21" customHeight="1" thickBot="1">
      <c r="A21" s="9">
        <v>10</v>
      </c>
      <c r="B21" s="8" t="s">
        <v>82</v>
      </c>
      <c r="C21" s="25">
        <v>0</v>
      </c>
      <c r="D21" s="6">
        <v>0</v>
      </c>
      <c r="E21" s="6">
        <v>0</v>
      </c>
      <c r="F21" s="6">
        <v>1650</v>
      </c>
      <c r="G21" s="6">
        <f t="shared" si="0"/>
        <v>1640</v>
      </c>
      <c r="H21" s="6">
        <v>0</v>
      </c>
      <c r="I21" s="6">
        <v>99.393939393939391</v>
      </c>
      <c r="J21" s="6">
        <v>1640</v>
      </c>
      <c r="K21" s="6">
        <v>0</v>
      </c>
      <c r="L21" s="6">
        <v>99.393939393939391</v>
      </c>
      <c r="M21" s="6">
        <v>0</v>
      </c>
      <c r="N21" s="6">
        <v>0</v>
      </c>
      <c r="O21" s="6">
        <v>0</v>
      </c>
      <c r="P21" s="24"/>
      <c r="Q21" s="1">
        <f t="shared" si="1"/>
        <v>1640</v>
      </c>
      <c r="R21" s="49">
        <f t="shared" si="2"/>
        <v>0</v>
      </c>
      <c r="S21" s="52" t="s">
        <v>71</v>
      </c>
      <c r="T21" s="53">
        <v>2860</v>
      </c>
    </row>
    <row r="22" spans="1:20" ht="21" customHeight="1" thickBot="1">
      <c r="A22" s="9">
        <v>11</v>
      </c>
      <c r="B22" s="8" t="s">
        <v>81</v>
      </c>
      <c r="C22" s="25">
        <v>0</v>
      </c>
      <c r="D22" s="6">
        <v>0</v>
      </c>
      <c r="E22" s="6">
        <v>0</v>
      </c>
      <c r="F22" s="6">
        <v>1660</v>
      </c>
      <c r="G22" s="6">
        <f t="shared" si="0"/>
        <v>1524</v>
      </c>
      <c r="H22" s="6">
        <v>0</v>
      </c>
      <c r="I22" s="6">
        <v>0</v>
      </c>
      <c r="J22" s="6">
        <v>1524</v>
      </c>
      <c r="K22" s="6">
        <v>0</v>
      </c>
      <c r="L22" s="6">
        <v>91.807228915662648</v>
      </c>
      <c r="M22" s="6">
        <v>0</v>
      </c>
      <c r="N22" s="6">
        <v>0</v>
      </c>
      <c r="O22" s="6">
        <v>0</v>
      </c>
      <c r="P22" s="24"/>
      <c r="Q22" s="1">
        <f t="shared" si="1"/>
        <v>1524</v>
      </c>
      <c r="R22" s="49">
        <f t="shared" si="2"/>
        <v>0</v>
      </c>
      <c r="S22" s="52" t="s">
        <v>50</v>
      </c>
      <c r="T22" s="53">
        <v>25900</v>
      </c>
    </row>
    <row r="23" spans="1:20" ht="21" customHeight="1" thickBot="1">
      <c r="A23" s="9">
        <v>12</v>
      </c>
      <c r="B23" s="8" t="s">
        <v>80</v>
      </c>
      <c r="C23" s="25">
        <v>0</v>
      </c>
      <c r="D23" s="6">
        <v>0</v>
      </c>
      <c r="E23" s="6">
        <v>0</v>
      </c>
      <c r="F23" s="6">
        <v>1890</v>
      </c>
      <c r="G23" s="6">
        <f t="shared" si="0"/>
        <v>1890</v>
      </c>
      <c r="H23" s="6">
        <v>0</v>
      </c>
      <c r="I23" s="6">
        <v>0</v>
      </c>
      <c r="J23" s="6">
        <v>1890</v>
      </c>
      <c r="K23" s="6">
        <v>0</v>
      </c>
      <c r="L23" s="6">
        <v>100</v>
      </c>
      <c r="M23" s="6">
        <v>0</v>
      </c>
      <c r="N23" s="6">
        <v>0</v>
      </c>
      <c r="O23" s="6">
        <v>0</v>
      </c>
      <c r="P23" s="24"/>
      <c r="Q23" s="1">
        <f t="shared" si="1"/>
        <v>1890</v>
      </c>
      <c r="R23" s="49">
        <f t="shared" si="2"/>
        <v>0</v>
      </c>
      <c r="S23" s="52" t="s">
        <v>28</v>
      </c>
      <c r="T23" s="53">
        <v>3260</v>
      </c>
    </row>
    <row r="24" spans="1:20" ht="21" customHeight="1" thickBot="1">
      <c r="A24" s="9">
        <v>13</v>
      </c>
      <c r="B24" s="8" t="s">
        <v>79</v>
      </c>
      <c r="C24" s="25">
        <v>0</v>
      </c>
      <c r="D24" s="6">
        <v>0</v>
      </c>
      <c r="E24" s="6">
        <v>0</v>
      </c>
      <c r="F24" s="6">
        <v>2020</v>
      </c>
      <c r="G24" s="6">
        <f t="shared" si="0"/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24"/>
      <c r="Q24" s="1">
        <f t="shared" si="1"/>
        <v>0</v>
      </c>
      <c r="R24" s="49">
        <f t="shared" si="2"/>
        <v>0</v>
      </c>
      <c r="S24" s="52" t="s">
        <v>8</v>
      </c>
      <c r="T24" s="53">
        <v>73697</v>
      </c>
    </row>
    <row r="25" spans="1:20" ht="21" customHeight="1" thickBot="1">
      <c r="A25" s="9">
        <v>14</v>
      </c>
      <c r="B25" s="8" t="s">
        <v>78</v>
      </c>
      <c r="C25" s="25">
        <v>0</v>
      </c>
      <c r="D25" s="6">
        <v>0</v>
      </c>
      <c r="E25" s="6">
        <v>0</v>
      </c>
      <c r="F25" s="6">
        <v>2060</v>
      </c>
      <c r="G25" s="6">
        <f t="shared" si="0"/>
        <v>2060</v>
      </c>
      <c r="H25" s="6">
        <v>0</v>
      </c>
      <c r="I25" s="6">
        <v>100</v>
      </c>
      <c r="J25" s="6">
        <v>2060</v>
      </c>
      <c r="K25" s="6">
        <v>0</v>
      </c>
      <c r="L25" s="6">
        <v>100</v>
      </c>
      <c r="M25" s="6">
        <v>0</v>
      </c>
      <c r="N25" s="6">
        <v>0</v>
      </c>
      <c r="O25" s="6">
        <v>0</v>
      </c>
      <c r="P25" s="24"/>
      <c r="Q25" s="1">
        <f t="shared" si="1"/>
        <v>2060</v>
      </c>
      <c r="R25" s="49">
        <f t="shared" si="2"/>
        <v>0</v>
      </c>
      <c r="S25" s="52" t="s">
        <v>88</v>
      </c>
      <c r="T25" s="53">
        <v>3010</v>
      </c>
    </row>
    <row r="26" spans="1:20" ht="21" customHeight="1" thickBot="1">
      <c r="A26" s="9">
        <v>15</v>
      </c>
      <c r="B26" s="8" t="s">
        <v>77</v>
      </c>
      <c r="C26" s="25">
        <v>0</v>
      </c>
      <c r="D26" s="6">
        <v>0</v>
      </c>
      <c r="E26" s="6">
        <v>0</v>
      </c>
      <c r="F26" s="6">
        <v>2360</v>
      </c>
      <c r="G26" s="6">
        <f t="shared" si="0"/>
        <v>2360</v>
      </c>
      <c r="H26" s="6">
        <v>0</v>
      </c>
      <c r="I26" s="6">
        <v>232.83898305084745</v>
      </c>
      <c r="J26" s="6">
        <v>2360</v>
      </c>
      <c r="K26" s="6">
        <v>0</v>
      </c>
      <c r="L26" s="6">
        <v>232.83898305084745</v>
      </c>
      <c r="M26" s="6">
        <v>0</v>
      </c>
      <c r="N26" s="6">
        <v>0</v>
      </c>
      <c r="O26" s="6">
        <v>0</v>
      </c>
      <c r="P26" s="24"/>
      <c r="Q26" s="1">
        <f t="shared" si="1"/>
        <v>2360</v>
      </c>
      <c r="R26" s="49">
        <f t="shared" si="2"/>
        <v>0</v>
      </c>
      <c r="S26" s="52" t="s">
        <v>70</v>
      </c>
      <c r="T26" s="53">
        <v>2780</v>
      </c>
    </row>
    <row r="27" spans="1:20" ht="21" customHeight="1" thickBot="1">
      <c r="A27" s="9">
        <v>16</v>
      </c>
      <c r="B27" s="8" t="s">
        <v>76</v>
      </c>
      <c r="C27" s="25">
        <v>0</v>
      </c>
      <c r="D27" s="6">
        <v>0</v>
      </c>
      <c r="E27" s="6">
        <v>0</v>
      </c>
      <c r="F27" s="6">
        <v>1860</v>
      </c>
      <c r="G27" s="6">
        <f t="shared" si="0"/>
        <v>1860</v>
      </c>
      <c r="H27" s="6">
        <v>0</v>
      </c>
      <c r="I27" s="6">
        <v>100</v>
      </c>
      <c r="J27" s="6">
        <v>1860</v>
      </c>
      <c r="K27" s="6">
        <v>0</v>
      </c>
      <c r="L27" s="6">
        <v>100</v>
      </c>
      <c r="M27" s="6">
        <v>0</v>
      </c>
      <c r="N27" s="6">
        <v>0</v>
      </c>
      <c r="O27" s="6">
        <v>0</v>
      </c>
      <c r="P27" s="24"/>
      <c r="Q27" s="1">
        <f t="shared" si="1"/>
        <v>1860</v>
      </c>
      <c r="R27" s="49">
        <f t="shared" si="2"/>
        <v>0</v>
      </c>
      <c r="S27" s="52" t="s">
        <v>49</v>
      </c>
      <c r="T27" s="53">
        <v>13100</v>
      </c>
    </row>
    <row r="28" spans="1:20" ht="21" customHeight="1" thickBot="1">
      <c r="A28" s="9">
        <v>17</v>
      </c>
      <c r="B28" s="8" t="s">
        <v>75</v>
      </c>
      <c r="C28" s="25">
        <v>0</v>
      </c>
      <c r="D28" s="6">
        <v>0</v>
      </c>
      <c r="E28" s="6">
        <v>0</v>
      </c>
      <c r="F28" s="6">
        <v>1780</v>
      </c>
      <c r="G28" s="6">
        <f t="shared" si="0"/>
        <v>1780</v>
      </c>
      <c r="H28" s="6">
        <v>0</v>
      </c>
      <c r="I28" s="6">
        <v>0</v>
      </c>
      <c r="J28" s="6">
        <v>1780</v>
      </c>
      <c r="K28" s="6">
        <v>0</v>
      </c>
      <c r="L28" s="6">
        <v>100</v>
      </c>
      <c r="M28" s="6">
        <v>0</v>
      </c>
      <c r="N28" s="6">
        <v>0</v>
      </c>
      <c r="O28" s="6">
        <v>0</v>
      </c>
      <c r="P28" s="24"/>
      <c r="Q28" s="1">
        <f t="shared" si="1"/>
        <v>1780</v>
      </c>
      <c r="R28" s="49">
        <f t="shared" si="2"/>
        <v>0</v>
      </c>
      <c r="S28" s="52" t="s">
        <v>27</v>
      </c>
      <c r="T28" s="51">
        <v>0</v>
      </c>
    </row>
    <row r="29" spans="1:20" ht="21" customHeight="1" thickBot="1">
      <c r="A29" s="81" t="s">
        <v>74</v>
      </c>
      <c r="B29" s="82"/>
      <c r="C29" s="15">
        <v>0</v>
      </c>
      <c r="D29" s="15">
        <v>0</v>
      </c>
      <c r="E29" s="15">
        <v>0</v>
      </c>
      <c r="F29" s="15">
        <v>262565</v>
      </c>
      <c r="G29" s="15">
        <f>SUM(G30:G49)</f>
        <v>192955</v>
      </c>
      <c r="H29" s="15">
        <v>0</v>
      </c>
      <c r="I29" s="15">
        <v>53.834288652333711</v>
      </c>
      <c r="J29" s="15">
        <f>SUM(J30:J49)</f>
        <v>192955</v>
      </c>
      <c r="K29" s="15">
        <v>0</v>
      </c>
      <c r="L29" s="15">
        <v>73.530363909888976</v>
      </c>
      <c r="M29" s="15">
        <v>0</v>
      </c>
      <c r="N29" s="15">
        <v>0</v>
      </c>
      <c r="O29" s="15">
        <v>0</v>
      </c>
      <c r="P29" s="15" t="s">
        <v>15</v>
      </c>
      <c r="Q29" s="1" t="e">
        <f t="shared" si="1"/>
        <v>#N/A</v>
      </c>
      <c r="R29" s="49" t="e">
        <f t="shared" si="2"/>
        <v>#N/A</v>
      </c>
      <c r="S29" s="52" t="s">
        <v>7</v>
      </c>
      <c r="T29" s="53">
        <v>30600</v>
      </c>
    </row>
    <row r="30" spans="1:20" ht="21" customHeight="1" thickBot="1">
      <c r="A30" s="9">
        <v>1</v>
      </c>
      <c r="B30" s="8" t="s">
        <v>73</v>
      </c>
      <c r="C30" s="25">
        <v>0</v>
      </c>
      <c r="D30" s="6">
        <v>0</v>
      </c>
      <c r="E30" s="6">
        <v>0</v>
      </c>
      <c r="F30" s="6">
        <v>1690</v>
      </c>
      <c r="G30" s="6">
        <f t="shared" ref="G30:G49" si="3">J30</f>
        <v>1690</v>
      </c>
      <c r="H30" s="6">
        <v>0</v>
      </c>
      <c r="I30" s="6">
        <v>0</v>
      </c>
      <c r="J30" s="6">
        <v>1690</v>
      </c>
      <c r="K30" s="6">
        <v>0</v>
      </c>
      <c r="L30" s="6">
        <v>100</v>
      </c>
      <c r="M30" s="6">
        <v>0</v>
      </c>
      <c r="N30" s="6">
        <v>0</v>
      </c>
      <c r="O30" s="6">
        <v>0</v>
      </c>
      <c r="P30" s="24"/>
      <c r="Q30" s="1">
        <f t="shared" si="1"/>
        <v>1690</v>
      </c>
      <c r="R30" s="49">
        <f t="shared" si="2"/>
        <v>0</v>
      </c>
      <c r="S30" s="52" t="s">
        <v>87</v>
      </c>
      <c r="T30" s="53">
        <v>3260</v>
      </c>
    </row>
    <row r="31" spans="1:20" ht="21" customHeight="1" thickBot="1">
      <c r="A31" s="9">
        <v>2</v>
      </c>
      <c r="B31" s="8" t="s">
        <v>72</v>
      </c>
      <c r="C31" s="25">
        <v>0</v>
      </c>
      <c r="D31" s="6">
        <v>0</v>
      </c>
      <c r="E31" s="6">
        <v>0</v>
      </c>
      <c r="F31" s="6">
        <v>2090</v>
      </c>
      <c r="G31" s="6">
        <f t="shared" si="3"/>
        <v>2090</v>
      </c>
      <c r="H31" s="6">
        <v>0</v>
      </c>
      <c r="I31" s="6">
        <v>0</v>
      </c>
      <c r="J31" s="6">
        <v>2090</v>
      </c>
      <c r="K31" s="6">
        <v>0</v>
      </c>
      <c r="L31" s="6">
        <v>100</v>
      </c>
      <c r="M31" s="6">
        <v>0</v>
      </c>
      <c r="N31" s="6">
        <v>0</v>
      </c>
      <c r="O31" s="6">
        <v>0</v>
      </c>
      <c r="P31" s="24"/>
      <c r="Q31" s="1">
        <f t="shared" si="1"/>
        <v>2090</v>
      </c>
      <c r="R31" s="49">
        <f t="shared" si="2"/>
        <v>0</v>
      </c>
      <c r="S31" s="52" t="s">
        <v>69</v>
      </c>
      <c r="T31" s="53">
        <v>3550</v>
      </c>
    </row>
    <row r="32" spans="1:20" ht="21" customHeight="1" thickBot="1">
      <c r="A32" s="9">
        <v>3</v>
      </c>
      <c r="B32" s="8" t="s">
        <v>71</v>
      </c>
      <c r="C32" s="25">
        <v>0</v>
      </c>
      <c r="D32" s="6">
        <v>0</v>
      </c>
      <c r="E32" s="6">
        <v>0</v>
      </c>
      <c r="F32" s="6">
        <v>2860</v>
      </c>
      <c r="G32" s="6">
        <f t="shared" si="3"/>
        <v>2860</v>
      </c>
      <c r="H32" s="6">
        <v>0</v>
      </c>
      <c r="I32" s="6">
        <v>0</v>
      </c>
      <c r="J32" s="6">
        <v>2860</v>
      </c>
      <c r="K32" s="6">
        <v>0</v>
      </c>
      <c r="L32" s="6">
        <v>100</v>
      </c>
      <c r="M32" s="6">
        <v>0</v>
      </c>
      <c r="N32" s="6">
        <v>0</v>
      </c>
      <c r="O32" s="6">
        <v>0</v>
      </c>
      <c r="P32" s="24"/>
      <c r="Q32" s="1">
        <f t="shared" si="1"/>
        <v>2860</v>
      </c>
      <c r="R32" s="49">
        <f t="shared" si="2"/>
        <v>0</v>
      </c>
      <c r="S32" s="52" t="s">
        <v>48</v>
      </c>
      <c r="T32" s="53">
        <v>26300</v>
      </c>
    </row>
    <row r="33" spans="1:20" ht="21" customHeight="1" thickBot="1">
      <c r="A33" s="9">
        <v>4</v>
      </c>
      <c r="B33" s="8" t="s">
        <v>70</v>
      </c>
      <c r="C33" s="25">
        <v>0</v>
      </c>
      <c r="D33" s="6">
        <v>0</v>
      </c>
      <c r="E33" s="6">
        <v>0</v>
      </c>
      <c r="F33" s="6">
        <v>2780</v>
      </c>
      <c r="G33" s="6">
        <f t="shared" si="3"/>
        <v>2780</v>
      </c>
      <c r="H33" s="6">
        <v>0</v>
      </c>
      <c r="I33" s="6">
        <v>100</v>
      </c>
      <c r="J33" s="6">
        <v>2780</v>
      </c>
      <c r="K33" s="6">
        <v>0</v>
      </c>
      <c r="L33" s="6">
        <v>100</v>
      </c>
      <c r="M33" s="6">
        <v>0</v>
      </c>
      <c r="N33" s="6">
        <v>0</v>
      </c>
      <c r="O33" s="6">
        <v>0</v>
      </c>
      <c r="P33" s="24"/>
      <c r="Q33" s="1">
        <f t="shared" si="1"/>
        <v>2780</v>
      </c>
      <c r="R33" s="49">
        <f t="shared" si="2"/>
        <v>0</v>
      </c>
      <c r="S33" s="52" t="s">
        <v>26</v>
      </c>
      <c r="T33" s="51">
        <v>0</v>
      </c>
    </row>
    <row r="34" spans="1:20" ht="21" customHeight="1" thickBot="1">
      <c r="A34" s="9">
        <v>5</v>
      </c>
      <c r="B34" s="8" t="s">
        <v>69</v>
      </c>
      <c r="C34" s="25">
        <v>0</v>
      </c>
      <c r="D34" s="6">
        <v>0</v>
      </c>
      <c r="E34" s="6">
        <v>0</v>
      </c>
      <c r="F34" s="6">
        <v>3550</v>
      </c>
      <c r="G34" s="6">
        <f t="shared" si="3"/>
        <v>3550</v>
      </c>
      <c r="H34" s="6">
        <v>0</v>
      </c>
      <c r="I34" s="6">
        <v>100</v>
      </c>
      <c r="J34" s="6">
        <v>3550</v>
      </c>
      <c r="K34" s="6">
        <v>0</v>
      </c>
      <c r="L34" s="6">
        <v>100</v>
      </c>
      <c r="M34" s="6">
        <v>0</v>
      </c>
      <c r="N34" s="6">
        <v>0</v>
      </c>
      <c r="O34" s="6">
        <v>0</v>
      </c>
      <c r="P34" s="24"/>
      <c r="Q34" s="1">
        <f t="shared" si="1"/>
        <v>3550</v>
      </c>
      <c r="R34" s="49">
        <f t="shared" si="2"/>
        <v>0</v>
      </c>
      <c r="S34" s="52" t="s">
        <v>6</v>
      </c>
      <c r="T34" s="54">
        <v>1460132.11</v>
      </c>
    </row>
    <row r="35" spans="1:20" ht="21" customHeight="1" thickBot="1">
      <c r="A35" s="9">
        <v>6</v>
      </c>
      <c r="B35" s="8" t="s">
        <v>68</v>
      </c>
      <c r="C35" s="25">
        <v>0</v>
      </c>
      <c r="D35" s="6">
        <v>0</v>
      </c>
      <c r="E35" s="6">
        <v>0</v>
      </c>
      <c r="F35" s="6">
        <v>3150</v>
      </c>
      <c r="G35" s="6">
        <f t="shared" si="3"/>
        <v>3150</v>
      </c>
      <c r="H35" s="6">
        <v>0</v>
      </c>
      <c r="I35" s="6">
        <v>100</v>
      </c>
      <c r="J35" s="6">
        <v>3150</v>
      </c>
      <c r="K35" s="6">
        <v>0</v>
      </c>
      <c r="L35" s="6">
        <v>100</v>
      </c>
      <c r="M35" s="6">
        <v>0</v>
      </c>
      <c r="N35" s="6">
        <v>0</v>
      </c>
      <c r="O35" s="6">
        <v>0</v>
      </c>
      <c r="P35" s="24"/>
      <c r="Q35" s="1">
        <f t="shared" si="1"/>
        <v>3150</v>
      </c>
      <c r="R35" s="49">
        <f t="shared" si="2"/>
        <v>0</v>
      </c>
      <c r="S35" s="52" t="s">
        <v>86</v>
      </c>
      <c r="T35" s="53">
        <v>3090</v>
      </c>
    </row>
    <row r="36" spans="1:20" ht="21" customHeight="1" thickBot="1">
      <c r="A36" s="9">
        <v>7</v>
      </c>
      <c r="B36" s="8" t="s">
        <v>67</v>
      </c>
      <c r="C36" s="25">
        <v>0</v>
      </c>
      <c r="D36" s="6">
        <v>0</v>
      </c>
      <c r="E36" s="6">
        <v>0</v>
      </c>
      <c r="F36" s="6">
        <v>1960</v>
      </c>
      <c r="G36" s="6">
        <f t="shared" si="3"/>
        <v>1850</v>
      </c>
      <c r="H36" s="6">
        <v>0</v>
      </c>
      <c r="I36" s="6">
        <v>100</v>
      </c>
      <c r="J36" s="6">
        <v>1850</v>
      </c>
      <c r="K36" s="6">
        <v>0</v>
      </c>
      <c r="L36" s="6">
        <v>100</v>
      </c>
      <c r="M36" s="6">
        <v>0</v>
      </c>
      <c r="N36" s="6">
        <v>0</v>
      </c>
      <c r="O36" s="6">
        <v>0</v>
      </c>
      <c r="P36" s="24"/>
      <c r="Q36" s="1">
        <f t="shared" si="1"/>
        <v>1850</v>
      </c>
      <c r="R36" s="49">
        <f t="shared" si="2"/>
        <v>0</v>
      </c>
      <c r="S36" s="52" t="s">
        <v>68</v>
      </c>
      <c r="T36" s="53">
        <v>3150</v>
      </c>
    </row>
    <row r="37" spans="1:20" ht="21" customHeight="1" thickBot="1">
      <c r="A37" s="9">
        <v>8</v>
      </c>
      <c r="B37" s="8" t="s">
        <v>66</v>
      </c>
      <c r="C37" s="25">
        <v>0</v>
      </c>
      <c r="D37" s="6">
        <v>0</v>
      </c>
      <c r="E37" s="6">
        <v>0</v>
      </c>
      <c r="F37" s="6">
        <v>2850</v>
      </c>
      <c r="G37" s="6">
        <f t="shared" si="3"/>
        <v>2850</v>
      </c>
      <c r="H37" s="6">
        <v>0</v>
      </c>
      <c r="I37" s="6">
        <v>0</v>
      </c>
      <c r="J37" s="6">
        <v>2850</v>
      </c>
      <c r="K37" s="6">
        <v>0</v>
      </c>
      <c r="L37" s="6">
        <v>100</v>
      </c>
      <c r="M37" s="6">
        <v>0</v>
      </c>
      <c r="N37" s="6">
        <v>0</v>
      </c>
      <c r="O37" s="6">
        <v>0</v>
      </c>
      <c r="P37" s="24"/>
      <c r="Q37" s="1">
        <f t="shared" si="1"/>
        <v>2850</v>
      </c>
      <c r="R37" s="49">
        <f t="shared" si="2"/>
        <v>0</v>
      </c>
      <c r="S37" s="52" t="s">
        <v>47</v>
      </c>
      <c r="T37" s="51">
        <v>0</v>
      </c>
    </row>
    <row r="38" spans="1:20" ht="21" customHeight="1" thickBot="1">
      <c r="A38" s="9">
        <v>9</v>
      </c>
      <c r="B38" s="8" t="s">
        <v>65</v>
      </c>
      <c r="C38" s="25">
        <v>0</v>
      </c>
      <c r="D38" s="6">
        <v>0</v>
      </c>
      <c r="E38" s="6">
        <v>0</v>
      </c>
      <c r="F38" s="6">
        <v>88725</v>
      </c>
      <c r="G38" s="6">
        <f t="shared" si="3"/>
        <v>38725</v>
      </c>
      <c r="H38" s="6">
        <v>0</v>
      </c>
      <c r="I38" s="6">
        <v>0</v>
      </c>
      <c r="J38" s="6">
        <v>38725</v>
      </c>
      <c r="K38" s="6">
        <v>0</v>
      </c>
      <c r="L38" s="6">
        <v>43.646097492251336</v>
      </c>
      <c r="M38" s="6">
        <v>0</v>
      </c>
      <c r="N38" s="6">
        <v>0</v>
      </c>
      <c r="O38" s="6">
        <v>0</v>
      </c>
      <c r="P38" s="24"/>
      <c r="Q38" s="1">
        <f t="shared" si="1"/>
        <v>38725</v>
      </c>
      <c r="R38" s="49">
        <f t="shared" si="2"/>
        <v>0</v>
      </c>
      <c r="S38" s="52" t="s">
        <v>25</v>
      </c>
      <c r="T38" s="53">
        <v>3000</v>
      </c>
    </row>
    <row r="39" spans="1:20" ht="21" customHeight="1" thickBot="1">
      <c r="A39" s="9">
        <v>10</v>
      </c>
      <c r="B39" s="8" t="s">
        <v>64</v>
      </c>
      <c r="C39" s="25">
        <v>0</v>
      </c>
      <c r="D39" s="6">
        <v>0</v>
      </c>
      <c r="E39" s="6">
        <v>0</v>
      </c>
      <c r="F39" s="6">
        <v>2910</v>
      </c>
      <c r="G39" s="6">
        <f t="shared" si="3"/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24"/>
      <c r="Q39" s="1">
        <f t="shared" si="1"/>
        <v>0</v>
      </c>
      <c r="R39" s="49">
        <f t="shared" si="2"/>
        <v>0</v>
      </c>
      <c r="S39" s="52" t="s">
        <v>5</v>
      </c>
      <c r="T39" s="54">
        <v>177426.29</v>
      </c>
    </row>
    <row r="40" spans="1:20" ht="21" customHeight="1" thickBot="1">
      <c r="A40" s="9">
        <v>11</v>
      </c>
      <c r="B40" s="8" t="s">
        <v>63</v>
      </c>
      <c r="C40" s="25">
        <v>0</v>
      </c>
      <c r="D40" s="6">
        <v>0</v>
      </c>
      <c r="E40" s="6">
        <v>0</v>
      </c>
      <c r="F40" s="6">
        <v>90780</v>
      </c>
      <c r="G40" s="6">
        <f t="shared" si="3"/>
        <v>90780</v>
      </c>
      <c r="H40" s="6">
        <v>0</v>
      </c>
      <c r="I40" s="6">
        <v>100</v>
      </c>
      <c r="J40" s="6">
        <v>90780</v>
      </c>
      <c r="K40" s="6">
        <v>0</v>
      </c>
      <c r="L40" s="6">
        <v>100</v>
      </c>
      <c r="M40" s="6">
        <v>0</v>
      </c>
      <c r="N40" s="6">
        <v>0</v>
      </c>
      <c r="O40" s="6">
        <v>0</v>
      </c>
      <c r="P40" s="24"/>
      <c r="Q40" s="1">
        <f t="shared" si="1"/>
        <v>90780</v>
      </c>
      <c r="R40" s="49">
        <f t="shared" si="2"/>
        <v>0</v>
      </c>
      <c r="S40" s="52" t="s">
        <v>85</v>
      </c>
      <c r="T40" s="53">
        <v>3730</v>
      </c>
    </row>
    <row r="41" spans="1:20" ht="21" customHeight="1" thickBot="1">
      <c r="A41" s="9">
        <v>12</v>
      </c>
      <c r="B41" s="8" t="s">
        <v>62</v>
      </c>
      <c r="C41" s="25">
        <v>0</v>
      </c>
      <c r="D41" s="6">
        <v>0</v>
      </c>
      <c r="E41" s="6">
        <v>0</v>
      </c>
      <c r="F41" s="6">
        <v>3270</v>
      </c>
      <c r="G41" s="6">
        <f t="shared" si="3"/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24"/>
      <c r="Q41" s="1">
        <f t="shared" si="1"/>
        <v>0</v>
      </c>
      <c r="R41" s="49">
        <f t="shared" si="2"/>
        <v>0</v>
      </c>
      <c r="S41" s="52" t="s">
        <v>67</v>
      </c>
      <c r="T41" s="53">
        <v>1850</v>
      </c>
    </row>
    <row r="42" spans="1:20" ht="21" customHeight="1" thickBot="1">
      <c r="A42" s="9">
        <v>13</v>
      </c>
      <c r="B42" s="8" t="s">
        <v>61</v>
      </c>
      <c r="C42" s="25">
        <v>0</v>
      </c>
      <c r="D42" s="6">
        <v>0</v>
      </c>
      <c r="E42" s="6">
        <v>0</v>
      </c>
      <c r="F42" s="6">
        <v>31940</v>
      </c>
      <c r="G42" s="6">
        <f t="shared" si="3"/>
        <v>22500</v>
      </c>
      <c r="H42" s="6">
        <v>0</v>
      </c>
      <c r="I42" s="6">
        <v>70.444583594239205</v>
      </c>
      <c r="J42" s="6">
        <v>22500</v>
      </c>
      <c r="K42" s="6">
        <v>0</v>
      </c>
      <c r="L42" s="6">
        <v>70.444583594239205</v>
      </c>
      <c r="M42" s="6">
        <v>0</v>
      </c>
      <c r="N42" s="6">
        <v>0</v>
      </c>
      <c r="O42" s="6">
        <v>0</v>
      </c>
      <c r="P42" s="24"/>
      <c r="Q42" s="1">
        <f t="shared" si="1"/>
        <v>22500</v>
      </c>
      <c r="R42" s="49">
        <f t="shared" si="2"/>
        <v>0</v>
      </c>
      <c r="S42" s="52" t="s">
        <v>46</v>
      </c>
      <c r="T42" s="51">
        <v>0</v>
      </c>
    </row>
    <row r="43" spans="1:20" ht="21" customHeight="1" thickBot="1">
      <c r="A43" s="9">
        <v>14</v>
      </c>
      <c r="B43" s="8" t="s">
        <v>60</v>
      </c>
      <c r="C43" s="25">
        <v>0</v>
      </c>
      <c r="D43" s="6">
        <v>0</v>
      </c>
      <c r="E43" s="6">
        <v>0</v>
      </c>
      <c r="F43" s="6">
        <v>2990</v>
      </c>
      <c r="G43" s="6">
        <f t="shared" si="3"/>
        <v>2990</v>
      </c>
      <c r="H43" s="6">
        <v>0</v>
      </c>
      <c r="I43" s="6">
        <v>100</v>
      </c>
      <c r="J43" s="6">
        <v>2990</v>
      </c>
      <c r="K43" s="6">
        <v>0</v>
      </c>
      <c r="L43" s="6">
        <v>100</v>
      </c>
      <c r="M43" s="6">
        <v>0</v>
      </c>
      <c r="N43" s="6">
        <v>0</v>
      </c>
      <c r="O43" s="6">
        <v>0</v>
      </c>
      <c r="P43" s="24"/>
      <c r="Q43" s="1">
        <f t="shared" si="1"/>
        <v>2990</v>
      </c>
      <c r="R43" s="49">
        <f t="shared" si="2"/>
        <v>0</v>
      </c>
      <c r="S43" s="52" t="s">
        <v>24</v>
      </c>
      <c r="T43" s="51">
        <v>0</v>
      </c>
    </row>
    <row r="44" spans="1:20" ht="21" customHeight="1" thickBot="1">
      <c r="A44" s="9">
        <v>15</v>
      </c>
      <c r="B44" s="8" t="s">
        <v>59</v>
      </c>
      <c r="C44" s="25">
        <v>0</v>
      </c>
      <c r="D44" s="6">
        <v>0</v>
      </c>
      <c r="E44" s="6">
        <v>0</v>
      </c>
      <c r="F44" s="6">
        <v>3110</v>
      </c>
      <c r="G44" s="6">
        <f t="shared" si="3"/>
        <v>3110</v>
      </c>
      <c r="H44" s="6">
        <v>0</v>
      </c>
      <c r="I44" s="6">
        <v>100</v>
      </c>
      <c r="J44" s="6">
        <v>3110</v>
      </c>
      <c r="K44" s="6">
        <v>0</v>
      </c>
      <c r="L44" s="6">
        <v>100</v>
      </c>
      <c r="M44" s="6">
        <v>0</v>
      </c>
      <c r="N44" s="6">
        <v>0</v>
      </c>
      <c r="O44" s="6">
        <v>0</v>
      </c>
      <c r="P44" s="24"/>
      <c r="Q44" s="1">
        <f t="shared" ref="Q44:Q75" si="4">VLOOKUP(B44,S$9:T$91,2,FALSE)</f>
        <v>3110</v>
      </c>
      <c r="R44" s="49">
        <f t="shared" ref="R44:R75" si="5">J44-Q44</f>
        <v>0</v>
      </c>
      <c r="S44" s="52" t="s">
        <v>4</v>
      </c>
      <c r="T44" s="54">
        <v>54612.5</v>
      </c>
    </row>
    <row r="45" spans="1:20" ht="21" customHeight="1" thickBot="1">
      <c r="A45" s="9">
        <v>16</v>
      </c>
      <c r="B45" s="8" t="s">
        <v>58</v>
      </c>
      <c r="C45" s="25">
        <v>0</v>
      </c>
      <c r="D45" s="6">
        <v>0</v>
      </c>
      <c r="E45" s="6">
        <v>0</v>
      </c>
      <c r="F45" s="6">
        <v>3120</v>
      </c>
      <c r="G45" s="6">
        <f t="shared" si="3"/>
        <v>3120</v>
      </c>
      <c r="H45" s="6">
        <v>0</v>
      </c>
      <c r="I45" s="6">
        <v>100</v>
      </c>
      <c r="J45" s="6">
        <v>3120</v>
      </c>
      <c r="K45" s="6">
        <v>0</v>
      </c>
      <c r="L45" s="6">
        <v>100</v>
      </c>
      <c r="M45" s="6">
        <v>0</v>
      </c>
      <c r="N45" s="6">
        <v>0</v>
      </c>
      <c r="O45" s="6">
        <v>0</v>
      </c>
      <c r="P45" s="24"/>
      <c r="Q45" s="1">
        <f t="shared" si="4"/>
        <v>3120</v>
      </c>
      <c r="R45" s="49">
        <f t="shared" si="5"/>
        <v>0</v>
      </c>
      <c r="S45" s="52" t="s">
        <v>84</v>
      </c>
      <c r="T45" s="53">
        <v>4020</v>
      </c>
    </row>
    <row r="46" spans="1:20" ht="21" customHeight="1" thickBot="1">
      <c r="A46" s="9">
        <v>17</v>
      </c>
      <c r="B46" s="8" t="s">
        <v>57</v>
      </c>
      <c r="C46" s="25">
        <v>0</v>
      </c>
      <c r="D46" s="6">
        <v>0</v>
      </c>
      <c r="E46" s="6">
        <v>0</v>
      </c>
      <c r="F46" s="6">
        <v>3500</v>
      </c>
      <c r="G46" s="6">
        <f t="shared" si="3"/>
        <v>3500</v>
      </c>
      <c r="H46" s="6">
        <v>0</v>
      </c>
      <c r="I46" s="6">
        <v>0</v>
      </c>
      <c r="J46" s="6">
        <v>3500</v>
      </c>
      <c r="K46" s="6">
        <v>0</v>
      </c>
      <c r="L46" s="6">
        <v>100</v>
      </c>
      <c r="M46" s="6">
        <v>0</v>
      </c>
      <c r="N46" s="6">
        <v>0</v>
      </c>
      <c r="O46" s="6">
        <v>0</v>
      </c>
      <c r="P46" s="24"/>
      <c r="Q46" s="1">
        <f t="shared" si="4"/>
        <v>3500</v>
      </c>
      <c r="R46" s="49">
        <f t="shared" si="5"/>
        <v>0</v>
      </c>
      <c r="S46" s="52" t="s">
        <v>66</v>
      </c>
      <c r="T46" s="53">
        <v>2850</v>
      </c>
    </row>
    <row r="47" spans="1:20" ht="21" customHeight="1" thickBot="1">
      <c r="A47" s="9">
        <v>18</v>
      </c>
      <c r="B47" s="8" t="s">
        <v>56</v>
      </c>
      <c r="C47" s="25">
        <v>0</v>
      </c>
      <c r="D47" s="6">
        <v>0</v>
      </c>
      <c r="E47" s="6">
        <v>0</v>
      </c>
      <c r="F47" s="6">
        <v>3790</v>
      </c>
      <c r="G47" s="6">
        <f t="shared" si="3"/>
        <v>3790</v>
      </c>
      <c r="H47" s="6">
        <v>0</v>
      </c>
      <c r="I47" s="6">
        <v>100</v>
      </c>
      <c r="J47" s="6">
        <v>3790</v>
      </c>
      <c r="K47" s="6">
        <v>0</v>
      </c>
      <c r="L47" s="6">
        <v>100</v>
      </c>
      <c r="M47" s="6">
        <v>0</v>
      </c>
      <c r="N47" s="6">
        <v>0</v>
      </c>
      <c r="O47" s="6">
        <v>0</v>
      </c>
      <c r="P47" s="24"/>
      <c r="Q47" s="1">
        <f t="shared" si="4"/>
        <v>3790</v>
      </c>
      <c r="R47" s="49">
        <f t="shared" si="5"/>
        <v>0</v>
      </c>
      <c r="S47" s="52" t="s">
        <v>45</v>
      </c>
      <c r="T47" s="51">
        <v>0</v>
      </c>
    </row>
    <row r="48" spans="1:20" ht="21" customHeight="1" thickBot="1">
      <c r="A48" s="9">
        <v>19</v>
      </c>
      <c r="B48" s="8" t="s">
        <v>55</v>
      </c>
      <c r="C48" s="25">
        <v>0</v>
      </c>
      <c r="D48" s="6">
        <v>0</v>
      </c>
      <c r="E48" s="6">
        <v>0</v>
      </c>
      <c r="F48" s="6">
        <v>3620</v>
      </c>
      <c r="G48" s="6">
        <f t="shared" si="3"/>
        <v>3620</v>
      </c>
      <c r="H48" s="6">
        <v>0</v>
      </c>
      <c r="I48" s="6">
        <v>100</v>
      </c>
      <c r="J48" s="6">
        <v>3620</v>
      </c>
      <c r="K48" s="6">
        <v>0</v>
      </c>
      <c r="L48" s="6">
        <v>100</v>
      </c>
      <c r="M48" s="6">
        <v>0</v>
      </c>
      <c r="N48" s="6">
        <v>0</v>
      </c>
      <c r="O48" s="6">
        <v>0</v>
      </c>
      <c r="P48" s="24"/>
      <c r="Q48" s="1">
        <f t="shared" si="4"/>
        <v>3620</v>
      </c>
      <c r="R48" s="49">
        <f t="shared" si="5"/>
        <v>0</v>
      </c>
      <c r="S48" s="52" t="s">
        <v>23</v>
      </c>
      <c r="T48" s="51">
        <v>0</v>
      </c>
    </row>
    <row r="49" spans="1:20" ht="21" customHeight="1" thickBot="1">
      <c r="A49" s="9">
        <v>20</v>
      </c>
      <c r="B49" s="8" t="s">
        <v>54</v>
      </c>
      <c r="C49" s="25">
        <v>0</v>
      </c>
      <c r="D49" s="6">
        <v>0</v>
      </c>
      <c r="E49" s="6">
        <v>0</v>
      </c>
      <c r="F49" s="6">
        <v>3880</v>
      </c>
      <c r="G49" s="6">
        <f t="shared" si="3"/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24"/>
      <c r="Q49" s="1">
        <f t="shared" si="4"/>
        <v>0</v>
      </c>
      <c r="R49" s="49">
        <f t="shared" si="5"/>
        <v>0</v>
      </c>
      <c r="S49" s="52" t="s">
        <v>108</v>
      </c>
      <c r="T49" s="54">
        <v>2956539.37</v>
      </c>
    </row>
    <row r="50" spans="1:20" ht="21" thickBot="1">
      <c r="A50" s="81" t="s">
        <v>53</v>
      </c>
      <c r="B50" s="82"/>
      <c r="C50" s="15">
        <v>222100</v>
      </c>
      <c r="D50" s="15">
        <v>222100</v>
      </c>
      <c r="E50" s="15">
        <v>0</v>
      </c>
      <c r="F50" s="15">
        <v>267560</v>
      </c>
      <c r="G50" s="15">
        <f>SUM(G51:G73)</f>
        <v>229455.35999999999</v>
      </c>
      <c r="H50" s="15">
        <v>103.31173345339937</v>
      </c>
      <c r="I50" s="15">
        <v>85.75846912841979</v>
      </c>
      <c r="J50" s="15">
        <f>SUM(J51:J73)</f>
        <v>229455.35999999999</v>
      </c>
      <c r="K50" s="15">
        <v>103.31173345339937</v>
      </c>
      <c r="L50" s="15">
        <v>85.75846912841979</v>
      </c>
      <c r="M50" s="15">
        <v>0</v>
      </c>
      <c r="N50" s="15">
        <v>0</v>
      </c>
      <c r="O50" s="15">
        <v>0</v>
      </c>
      <c r="P50" s="15" t="s">
        <v>15</v>
      </c>
      <c r="Q50" s="1" t="e">
        <f t="shared" si="4"/>
        <v>#N/A</v>
      </c>
      <c r="R50" s="49" t="e">
        <f t="shared" si="5"/>
        <v>#N/A</v>
      </c>
      <c r="S50" s="52" t="s">
        <v>83</v>
      </c>
      <c r="T50" s="53">
        <v>3820</v>
      </c>
    </row>
    <row r="51" spans="1:20" ht="21" thickBot="1">
      <c r="A51" s="9">
        <v>1</v>
      </c>
      <c r="B51" s="8" t="s">
        <v>52</v>
      </c>
      <c r="C51" s="25">
        <v>52600</v>
      </c>
      <c r="D51" s="6">
        <v>52600</v>
      </c>
      <c r="E51" s="6">
        <v>0</v>
      </c>
      <c r="F51" s="6">
        <v>54240</v>
      </c>
      <c r="G51" s="6">
        <f t="shared" ref="G51:G73" si="6">J51</f>
        <v>51966.66</v>
      </c>
      <c r="H51" s="6">
        <v>98.795931558935365</v>
      </c>
      <c r="I51" s="6">
        <v>95.808738938053096</v>
      </c>
      <c r="J51" s="6">
        <v>51966.66</v>
      </c>
      <c r="K51" s="6">
        <v>98.795931558935365</v>
      </c>
      <c r="L51" s="6">
        <v>95.808738938053096</v>
      </c>
      <c r="M51" s="6">
        <v>0</v>
      </c>
      <c r="N51" s="6">
        <v>0</v>
      </c>
      <c r="O51" s="6">
        <v>0</v>
      </c>
      <c r="P51" s="24"/>
      <c r="Q51" s="1">
        <f t="shared" si="4"/>
        <v>51966.66</v>
      </c>
      <c r="R51" s="49">
        <f t="shared" si="5"/>
        <v>0</v>
      </c>
      <c r="S51" s="52" t="s">
        <v>65</v>
      </c>
      <c r="T51" s="53">
        <v>38725</v>
      </c>
    </row>
    <row r="52" spans="1:20" ht="21" thickBot="1">
      <c r="A52" s="9">
        <v>2</v>
      </c>
      <c r="B52" s="8" t="s">
        <v>51</v>
      </c>
      <c r="C52" s="25">
        <v>71600</v>
      </c>
      <c r="D52" s="6">
        <v>71600</v>
      </c>
      <c r="E52" s="6">
        <v>0</v>
      </c>
      <c r="F52" s="6">
        <v>71600</v>
      </c>
      <c r="G52" s="6">
        <f t="shared" si="6"/>
        <v>66888.7</v>
      </c>
      <c r="H52" s="6">
        <v>93.419972067039097</v>
      </c>
      <c r="I52" s="6">
        <v>93.419972067039097</v>
      </c>
      <c r="J52" s="6">
        <v>66888.7</v>
      </c>
      <c r="K52" s="6">
        <v>93.419972067039097</v>
      </c>
      <c r="L52" s="6">
        <v>93.419972067039097</v>
      </c>
      <c r="M52" s="6">
        <v>0</v>
      </c>
      <c r="N52" s="6">
        <v>0</v>
      </c>
      <c r="O52" s="6">
        <v>0</v>
      </c>
      <c r="P52" s="24"/>
      <c r="Q52" s="1">
        <f t="shared" si="4"/>
        <v>66888.7</v>
      </c>
      <c r="R52" s="49">
        <f t="shared" si="5"/>
        <v>0</v>
      </c>
      <c r="S52" s="52" t="s">
        <v>44</v>
      </c>
      <c r="T52" s="51">
        <v>0</v>
      </c>
    </row>
    <row r="53" spans="1:20" ht="21" thickBot="1">
      <c r="A53" s="9">
        <v>3</v>
      </c>
      <c r="B53" s="8" t="s">
        <v>50</v>
      </c>
      <c r="C53" s="25">
        <v>26300</v>
      </c>
      <c r="D53" s="6">
        <v>26300</v>
      </c>
      <c r="E53" s="6">
        <v>0</v>
      </c>
      <c r="F53" s="6">
        <v>27940</v>
      </c>
      <c r="G53" s="6">
        <f t="shared" si="6"/>
        <v>25900</v>
      </c>
      <c r="H53" s="6">
        <v>98.479087452471475</v>
      </c>
      <c r="I53" s="6">
        <v>92.698639942734417</v>
      </c>
      <c r="J53" s="6">
        <v>25900</v>
      </c>
      <c r="K53" s="6">
        <v>98.479087452471475</v>
      </c>
      <c r="L53" s="6">
        <v>92.698639942734417</v>
      </c>
      <c r="M53" s="6">
        <v>0</v>
      </c>
      <c r="N53" s="6">
        <v>0</v>
      </c>
      <c r="O53" s="6">
        <v>0</v>
      </c>
      <c r="P53" s="24"/>
      <c r="Q53" s="1">
        <f t="shared" si="4"/>
        <v>25900</v>
      </c>
      <c r="R53" s="49">
        <f t="shared" si="5"/>
        <v>0</v>
      </c>
      <c r="S53" s="52" t="s">
        <v>22</v>
      </c>
      <c r="T53" s="53">
        <v>3850</v>
      </c>
    </row>
    <row r="54" spans="1:20" ht="21" thickBot="1">
      <c r="A54" s="9">
        <v>4</v>
      </c>
      <c r="B54" s="8" t="s">
        <v>49</v>
      </c>
      <c r="C54" s="25">
        <v>0</v>
      </c>
      <c r="D54" s="6">
        <v>0</v>
      </c>
      <c r="E54" s="6">
        <v>0</v>
      </c>
      <c r="F54" s="6">
        <v>15000</v>
      </c>
      <c r="G54" s="6">
        <f t="shared" si="6"/>
        <v>13100</v>
      </c>
      <c r="H54" s="6">
        <v>0</v>
      </c>
      <c r="I54" s="6">
        <v>87.333333333333329</v>
      </c>
      <c r="J54" s="6">
        <v>13100</v>
      </c>
      <c r="K54" s="6">
        <v>0</v>
      </c>
      <c r="L54" s="6">
        <v>87.333333333333329</v>
      </c>
      <c r="M54" s="6">
        <v>0</v>
      </c>
      <c r="N54" s="6">
        <v>0</v>
      </c>
      <c r="O54" s="6">
        <v>0</v>
      </c>
      <c r="P54" s="24"/>
      <c r="Q54" s="1">
        <f t="shared" si="4"/>
        <v>13100</v>
      </c>
      <c r="R54" s="49">
        <f t="shared" si="5"/>
        <v>0</v>
      </c>
      <c r="S54" s="52" t="s">
        <v>137</v>
      </c>
      <c r="T54" s="51">
        <v>0</v>
      </c>
    </row>
    <row r="55" spans="1:20" ht="21" thickBot="1">
      <c r="A55" s="9">
        <v>5</v>
      </c>
      <c r="B55" s="8" t="s">
        <v>48</v>
      </c>
      <c r="C55" s="25">
        <v>26300</v>
      </c>
      <c r="D55" s="6">
        <v>26300</v>
      </c>
      <c r="E55" s="6">
        <v>0</v>
      </c>
      <c r="F55" s="6">
        <v>27890</v>
      </c>
      <c r="G55" s="6">
        <f t="shared" si="6"/>
        <v>26300</v>
      </c>
      <c r="H55" s="6">
        <v>100</v>
      </c>
      <c r="I55" s="6">
        <v>94.29903191107924</v>
      </c>
      <c r="J55" s="6">
        <v>26300</v>
      </c>
      <c r="K55" s="6">
        <v>100</v>
      </c>
      <c r="L55" s="6">
        <v>94.29903191107924</v>
      </c>
      <c r="M55" s="6">
        <v>0</v>
      </c>
      <c r="N55" s="6">
        <v>0</v>
      </c>
      <c r="O55" s="6">
        <v>0</v>
      </c>
      <c r="P55" s="24"/>
      <c r="Q55" s="1">
        <f t="shared" si="4"/>
        <v>26300</v>
      </c>
      <c r="R55" s="49">
        <f t="shared" si="5"/>
        <v>0</v>
      </c>
      <c r="S55" s="52" t="s">
        <v>82</v>
      </c>
      <c r="T55" s="53">
        <v>1640</v>
      </c>
    </row>
    <row r="56" spans="1:20" ht="21" thickBot="1">
      <c r="A56" s="9">
        <v>6</v>
      </c>
      <c r="B56" s="8" t="s">
        <v>47</v>
      </c>
      <c r="C56" s="25">
        <v>0</v>
      </c>
      <c r="D56" s="6">
        <v>0</v>
      </c>
      <c r="E56" s="6">
        <v>0</v>
      </c>
      <c r="F56" s="6">
        <v>1650</v>
      </c>
      <c r="G56" s="6">
        <f t="shared" si="6"/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24"/>
      <c r="Q56" s="1">
        <f t="shared" si="4"/>
        <v>0</v>
      </c>
      <c r="R56" s="49">
        <f t="shared" si="5"/>
        <v>0</v>
      </c>
      <c r="S56" s="52" t="s">
        <v>64</v>
      </c>
      <c r="T56" s="51">
        <v>0</v>
      </c>
    </row>
    <row r="57" spans="1:20" ht="21" thickBot="1">
      <c r="A57" s="9">
        <v>7</v>
      </c>
      <c r="B57" s="8" t="s">
        <v>46</v>
      </c>
      <c r="C57" s="25">
        <v>0</v>
      </c>
      <c r="D57" s="6">
        <v>0</v>
      </c>
      <c r="E57" s="6">
        <v>0</v>
      </c>
      <c r="F57" s="6">
        <v>1900</v>
      </c>
      <c r="G57" s="6">
        <f t="shared" si="6"/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24"/>
      <c r="Q57" s="1">
        <f t="shared" si="4"/>
        <v>0</v>
      </c>
      <c r="R57" s="49">
        <f t="shared" si="5"/>
        <v>0</v>
      </c>
      <c r="S57" s="52" t="s">
        <v>43</v>
      </c>
      <c r="T57" s="51">
        <v>0</v>
      </c>
    </row>
    <row r="58" spans="1:20" ht="21" thickBot="1">
      <c r="A58" s="9">
        <v>8</v>
      </c>
      <c r="B58" s="8" t="s">
        <v>45</v>
      </c>
      <c r="C58" s="25">
        <v>0</v>
      </c>
      <c r="D58" s="6">
        <v>0</v>
      </c>
      <c r="E58" s="6">
        <v>0</v>
      </c>
      <c r="F58" s="6">
        <v>1360</v>
      </c>
      <c r="G58" s="6">
        <f t="shared" si="6"/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24"/>
      <c r="Q58" s="1">
        <f t="shared" si="4"/>
        <v>0</v>
      </c>
      <c r="R58" s="49">
        <f t="shared" si="5"/>
        <v>0</v>
      </c>
      <c r="S58" s="52" t="s">
        <v>21</v>
      </c>
      <c r="T58" s="53">
        <v>4210</v>
      </c>
    </row>
    <row r="59" spans="1:20" ht="21" thickBot="1">
      <c r="A59" s="9">
        <v>9</v>
      </c>
      <c r="B59" s="8" t="s">
        <v>44</v>
      </c>
      <c r="C59" s="25">
        <v>0</v>
      </c>
      <c r="D59" s="6">
        <v>0</v>
      </c>
      <c r="E59" s="6">
        <v>0</v>
      </c>
      <c r="F59" s="6">
        <v>1660</v>
      </c>
      <c r="G59" s="6">
        <f t="shared" si="6"/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24"/>
      <c r="Q59" s="1">
        <f t="shared" si="4"/>
        <v>0</v>
      </c>
      <c r="R59" s="49">
        <f t="shared" si="5"/>
        <v>0</v>
      </c>
      <c r="S59" s="52" t="s">
        <v>81</v>
      </c>
      <c r="T59" s="53">
        <v>1524</v>
      </c>
    </row>
    <row r="60" spans="1:20" ht="21" thickBot="1">
      <c r="A60" s="9">
        <v>10</v>
      </c>
      <c r="B60" s="8" t="s">
        <v>43</v>
      </c>
      <c r="C60" s="25">
        <v>0</v>
      </c>
      <c r="D60" s="6">
        <v>0</v>
      </c>
      <c r="E60" s="6">
        <v>0</v>
      </c>
      <c r="F60" s="6">
        <v>1930</v>
      </c>
      <c r="G60" s="6">
        <f t="shared" si="6"/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24"/>
      <c r="Q60" s="1">
        <f t="shared" si="4"/>
        <v>0</v>
      </c>
      <c r="R60" s="49">
        <f t="shared" si="5"/>
        <v>0</v>
      </c>
      <c r="S60" s="52" t="s">
        <v>63</v>
      </c>
      <c r="T60" s="53">
        <v>90780</v>
      </c>
    </row>
    <row r="61" spans="1:20" ht="21" thickBot="1">
      <c r="A61" s="9">
        <v>11</v>
      </c>
      <c r="B61" s="8" t="s">
        <v>42</v>
      </c>
      <c r="C61" s="25">
        <v>0</v>
      </c>
      <c r="D61" s="6">
        <v>0</v>
      </c>
      <c r="E61" s="6">
        <v>0</v>
      </c>
      <c r="F61" s="6">
        <v>2130</v>
      </c>
      <c r="G61" s="6">
        <f t="shared" si="6"/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24"/>
      <c r="Q61" s="1">
        <f t="shared" si="4"/>
        <v>0</v>
      </c>
      <c r="R61" s="49">
        <f t="shared" si="5"/>
        <v>0</v>
      </c>
      <c r="S61" s="52" t="s">
        <v>42</v>
      </c>
      <c r="T61" s="51">
        <v>0</v>
      </c>
    </row>
    <row r="62" spans="1:20" ht="21" thickBot="1">
      <c r="A62" s="9">
        <v>12</v>
      </c>
      <c r="B62" s="8" t="s">
        <v>41</v>
      </c>
      <c r="C62" s="25">
        <v>0</v>
      </c>
      <c r="D62" s="6">
        <v>0</v>
      </c>
      <c r="E62" s="6">
        <v>0</v>
      </c>
      <c r="F62" s="6">
        <v>1380</v>
      </c>
      <c r="G62" s="6">
        <f t="shared" si="6"/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24"/>
      <c r="Q62" s="1">
        <f t="shared" si="4"/>
        <v>0</v>
      </c>
      <c r="R62" s="49">
        <f t="shared" si="5"/>
        <v>0</v>
      </c>
      <c r="S62" s="52" t="s">
        <v>20</v>
      </c>
      <c r="T62" s="51">
        <v>0</v>
      </c>
    </row>
    <row r="63" spans="1:20" ht="21" thickBot="1">
      <c r="A63" s="9">
        <v>13</v>
      </c>
      <c r="B63" s="8" t="s">
        <v>40</v>
      </c>
      <c r="C63" s="25">
        <v>0</v>
      </c>
      <c r="D63" s="6">
        <v>0</v>
      </c>
      <c r="E63" s="6">
        <v>0</v>
      </c>
      <c r="F63" s="6">
        <v>1900</v>
      </c>
      <c r="G63" s="6">
        <f t="shared" si="6"/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24"/>
      <c r="Q63" s="1">
        <f t="shared" si="4"/>
        <v>0</v>
      </c>
      <c r="R63" s="49">
        <f t="shared" si="5"/>
        <v>0</v>
      </c>
      <c r="S63" s="52" t="s">
        <v>80</v>
      </c>
      <c r="T63" s="53">
        <v>1890</v>
      </c>
    </row>
    <row r="64" spans="1:20" ht="21" thickBot="1">
      <c r="A64" s="9">
        <v>14</v>
      </c>
      <c r="B64" s="8" t="s">
        <v>39</v>
      </c>
      <c r="C64" s="25">
        <v>0</v>
      </c>
      <c r="D64" s="6">
        <v>0</v>
      </c>
      <c r="E64" s="6">
        <v>0</v>
      </c>
      <c r="F64" s="6"/>
      <c r="G64" s="6">
        <f t="shared" si="6"/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24"/>
      <c r="Q64" s="1" t="e">
        <f t="shared" si="4"/>
        <v>#N/A</v>
      </c>
      <c r="R64" s="49" t="e">
        <f t="shared" si="5"/>
        <v>#N/A</v>
      </c>
      <c r="S64" s="52" t="s">
        <v>62</v>
      </c>
      <c r="T64" s="51">
        <v>0</v>
      </c>
    </row>
    <row r="65" spans="1:20" ht="21" thickBot="1">
      <c r="A65" s="9">
        <v>15</v>
      </c>
      <c r="B65" s="8" t="s">
        <v>38</v>
      </c>
      <c r="C65" s="25">
        <v>0</v>
      </c>
      <c r="D65" s="6">
        <v>0</v>
      </c>
      <c r="E65" s="6">
        <v>0</v>
      </c>
      <c r="F65" s="6">
        <v>1640</v>
      </c>
      <c r="G65" s="6">
        <f t="shared" si="6"/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24"/>
      <c r="Q65" s="1">
        <f t="shared" si="4"/>
        <v>0</v>
      </c>
      <c r="R65" s="49">
        <f t="shared" si="5"/>
        <v>0</v>
      </c>
      <c r="S65" s="52" t="s">
        <v>41</v>
      </c>
      <c r="T65" s="51">
        <v>0</v>
      </c>
    </row>
    <row r="66" spans="1:20" ht="21" thickBot="1">
      <c r="A66" s="9">
        <v>16</v>
      </c>
      <c r="B66" s="8" t="s">
        <v>37</v>
      </c>
      <c r="C66" s="25">
        <v>0</v>
      </c>
      <c r="D66" s="6">
        <v>0</v>
      </c>
      <c r="E66" s="6">
        <v>0</v>
      </c>
      <c r="F66" s="6">
        <v>1400</v>
      </c>
      <c r="G66" s="6">
        <f t="shared" si="6"/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24"/>
      <c r="Q66" s="1">
        <f t="shared" si="4"/>
        <v>0</v>
      </c>
      <c r="R66" s="49">
        <f t="shared" si="5"/>
        <v>0</v>
      </c>
      <c r="S66" s="52" t="s">
        <v>19</v>
      </c>
      <c r="T66" s="53">
        <v>4830</v>
      </c>
    </row>
    <row r="67" spans="1:20" ht="21" thickBot="1">
      <c r="A67" s="9">
        <v>17</v>
      </c>
      <c r="B67" s="8" t="s">
        <v>36</v>
      </c>
      <c r="C67" s="25">
        <v>0</v>
      </c>
      <c r="D67" s="6">
        <v>0</v>
      </c>
      <c r="E67" s="6">
        <v>0</v>
      </c>
      <c r="F67" s="6">
        <v>1900</v>
      </c>
      <c r="G67" s="6">
        <f t="shared" si="6"/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24"/>
      <c r="Q67" s="1">
        <f t="shared" si="4"/>
        <v>0</v>
      </c>
      <c r="R67" s="49">
        <f t="shared" si="5"/>
        <v>0</v>
      </c>
      <c r="S67" s="52" t="s">
        <v>79</v>
      </c>
      <c r="T67" s="51">
        <v>0</v>
      </c>
    </row>
    <row r="68" spans="1:20" ht="21" thickBot="1">
      <c r="A68" s="9">
        <v>18</v>
      </c>
      <c r="B68" s="8" t="s">
        <v>35</v>
      </c>
      <c r="C68" s="25">
        <v>0</v>
      </c>
      <c r="D68" s="6">
        <v>0</v>
      </c>
      <c r="E68" s="6">
        <v>0</v>
      </c>
      <c r="F68" s="6">
        <v>1640</v>
      </c>
      <c r="G68" s="6">
        <f t="shared" si="6"/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24"/>
      <c r="Q68" s="1">
        <f t="shared" si="4"/>
        <v>0</v>
      </c>
      <c r="R68" s="49">
        <f t="shared" si="5"/>
        <v>0</v>
      </c>
      <c r="S68" s="52" t="s">
        <v>61</v>
      </c>
      <c r="T68" s="53">
        <v>22500</v>
      </c>
    </row>
    <row r="69" spans="1:20" ht="21" thickBot="1">
      <c r="A69" s="9">
        <v>19</v>
      </c>
      <c r="B69" s="8" t="s">
        <v>34</v>
      </c>
      <c r="C69" s="25">
        <v>45300</v>
      </c>
      <c r="D69" s="6">
        <v>45300</v>
      </c>
      <c r="E69" s="6">
        <v>0</v>
      </c>
      <c r="F69" s="6">
        <v>46940</v>
      </c>
      <c r="G69" s="6">
        <f t="shared" si="6"/>
        <v>45300</v>
      </c>
      <c r="H69" s="6">
        <v>100</v>
      </c>
      <c r="I69" s="6">
        <v>96.506178099701742</v>
      </c>
      <c r="J69" s="6">
        <v>45300</v>
      </c>
      <c r="K69" s="6">
        <v>100</v>
      </c>
      <c r="L69" s="6">
        <v>96.506178099701742</v>
      </c>
      <c r="M69" s="6">
        <v>0</v>
      </c>
      <c r="N69" s="6">
        <v>0</v>
      </c>
      <c r="O69" s="6">
        <v>0</v>
      </c>
      <c r="P69" s="24"/>
      <c r="Q69" s="1">
        <f t="shared" si="4"/>
        <v>45300</v>
      </c>
      <c r="R69" s="49">
        <f t="shared" si="5"/>
        <v>0</v>
      </c>
      <c r="S69" s="52" t="s">
        <v>40</v>
      </c>
      <c r="T69" s="51">
        <v>0</v>
      </c>
    </row>
    <row r="70" spans="1:20" ht="21" thickBot="1">
      <c r="A70" s="9">
        <v>20</v>
      </c>
      <c r="B70" s="8" t="s">
        <v>111</v>
      </c>
      <c r="C70" s="25">
        <v>0</v>
      </c>
      <c r="D70" s="6">
        <v>0</v>
      </c>
      <c r="E70" s="6">
        <v>0</v>
      </c>
      <c r="F70" s="6"/>
      <c r="G70" s="6">
        <f t="shared" si="6"/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24"/>
      <c r="Q70" s="1" t="e">
        <f t="shared" si="4"/>
        <v>#N/A</v>
      </c>
      <c r="R70" s="49" t="e">
        <f t="shared" si="5"/>
        <v>#N/A</v>
      </c>
      <c r="S70" s="52" t="s">
        <v>18</v>
      </c>
      <c r="T70" s="53">
        <v>4910</v>
      </c>
    </row>
    <row r="71" spans="1:20" ht="21" thickBot="1">
      <c r="A71" s="9">
        <v>21</v>
      </c>
      <c r="B71" s="8" t="s">
        <v>110</v>
      </c>
      <c r="C71" s="25">
        <v>0</v>
      </c>
      <c r="D71" s="6">
        <v>0</v>
      </c>
      <c r="E71" s="6">
        <v>0</v>
      </c>
      <c r="F71" s="6"/>
      <c r="G71" s="6">
        <f t="shared" si="6"/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24"/>
      <c r="Q71" s="1" t="e">
        <f t="shared" si="4"/>
        <v>#N/A</v>
      </c>
      <c r="R71" s="49" t="e">
        <f t="shared" si="5"/>
        <v>#N/A</v>
      </c>
      <c r="S71" s="52" t="s">
        <v>78</v>
      </c>
      <c r="T71" s="53">
        <v>2060</v>
      </c>
    </row>
    <row r="72" spans="1:20" ht="21" thickBot="1">
      <c r="A72" s="9">
        <v>22</v>
      </c>
      <c r="B72" s="8" t="s">
        <v>33</v>
      </c>
      <c r="C72" s="25">
        <v>0</v>
      </c>
      <c r="D72" s="6">
        <v>0</v>
      </c>
      <c r="E72" s="6">
        <v>0</v>
      </c>
      <c r="F72" s="6">
        <v>1520</v>
      </c>
      <c r="G72" s="6">
        <f t="shared" si="6"/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24"/>
      <c r="Q72" s="1">
        <f t="shared" si="4"/>
        <v>0</v>
      </c>
      <c r="R72" s="49">
        <f t="shared" si="5"/>
        <v>0</v>
      </c>
      <c r="S72" s="52" t="s">
        <v>60</v>
      </c>
      <c r="T72" s="53">
        <v>2990</v>
      </c>
    </row>
    <row r="73" spans="1:20" ht="21" thickBot="1">
      <c r="A73" s="9">
        <v>23</v>
      </c>
      <c r="B73" s="8" t="s">
        <v>32</v>
      </c>
      <c r="C73" s="25">
        <v>0</v>
      </c>
      <c r="D73" s="6">
        <v>0</v>
      </c>
      <c r="E73" s="6">
        <v>0</v>
      </c>
      <c r="F73" s="6">
        <v>1940</v>
      </c>
      <c r="G73" s="6">
        <f t="shared" si="6"/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24"/>
      <c r="Q73" s="1">
        <f t="shared" si="4"/>
        <v>0</v>
      </c>
      <c r="R73" s="49">
        <f t="shared" si="5"/>
        <v>0</v>
      </c>
      <c r="S73" s="52" t="s">
        <v>38</v>
      </c>
      <c r="T73" s="51">
        <v>0</v>
      </c>
    </row>
    <row r="74" spans="1:20" ht="21" thickBot="1">
      <c r="A74" s="81" t="s">
        <v>31</v>
      </c>
      <c r="B74" s="82"/>
      <c r="C74" s="15">
        <v>0</v>
      </c>
      <c r="D74" s="15">
        <v>0</v>
      </c>
      <c r="E74" s="15">
        <v>0</v>
      </c>
      <c r="F74" s="15">
        <v>99240</v>
      </c>
      <c r="G74" s="15">
        <f>SUM(G75:G88)</f>
        <v>27590</v>
      </c>
      <c r="H74" s="15">
        <v>0</v>
      </c>
      <c r="I74" s="15">
        <v>9.1898428053204348</v>
      </c>
      <c r="J74" s="15">
        <f>SUM(J75:J88)</f>
        <v>27590</v>
      </c>
      <c r="K74" s="15">
        <v>0</v>
      </c>
      <c r="L74" s="15">
        <v>27.801289802498992</v>
      </c>
      <c r="M74" s="15">
        <v>0</v>
      </c>
      <c r="N74" s="15">
        <v>0</v>
      </c>
      <c r="O74" s="15">
        <v>0</v>
      </c>
      <c r="P74" s="15" t="s">
        <v>15</v>
      </c>
      <c r="Q74" s="1" t="e">
        <f t="shared" si="4"/>
        <v>#N/A</v>
      </c>
      <c r="R74" s="49" t="e">
        <f t="shared" si="5"/>
        <v>#N/A</v>
      </c>
      <c r="S74" s="52" t="s">
        <v>17</v>
      </c>
      <c r="T74" s="51">
        <v>0</v>
      </c>
    </row>
    <row r="75" spans="1:20" ht="21" thickBot="1">
      <c r="A75" s="9">
        <v>1</v>
      </c>
      <c r="B75" s="8" t="s">
        <v>30</v>
      </c>
      <c r="C75" s="25">
        <v>0</v>
      </c>
      <c r="D75" s="6">
        <v>0</v>
      </c>
      <c r="E75" s="6">
        <v>0</v>
      </c>
      <c r="F75" s="6">
        <v>3470</v>
      </c>
      <c r="G75" s="6">
        <f t="shared" ref="G75:G88" si="7">J75</f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24"/>
      <c r="Q75" s="1">
        <f t="shared" si="4"/>
        <v>0</v>
      </c>
      <c r="R75" s="49">
        <f t="shared" si="5"/>
        <v>0</v>
      </c>
      <c r="S75" s="52" t="s">
        <v>77</v>
      </c>
      <c r="T75" s="53">
        <v>2360</v>
      </c>
    </row>
    <row r="76" spans="1:20" ht="21" thickBot="1">
      <c r="A76" s="9">
        <v>2</v>
      </c>
      <c r="B76" s="8" t="s">
        <v>29</v>
      </c>
      <c r="C76" s="25">
        <v>0</v>
      </c>
      <c r="D76" s="6">
        <v>0</v>
      </c>
      <c r="E76" s="6">
        <v>0</v>
      </c>
      <c r="F76" s="6">
        <v>3530</v>
      </c>
      <c r="G76" s="6">
        <f t="shared" si="7"/>
        <v>3530</v>
      </c>
      <c r="H76" s="6">
        <v>0</v>
      </c>
      <c r="I76" s="6">
        <v>0</v>
      </c>
      <c r="J76" s="6">
        <v>3530</v>
      </c>
      <c r="K76" s="6">
        <v>0</v>
      </c>
      <c r="L76" s="6">
        <v>100</v>
      </c>
      <c r="M76" s="6">
        <v>0</v>
      </c>
      <c r="N76" s="6">
        <v>0</v>
      </c>
      <c r="O76" s="6">
        <v>0</v>
      </c>
      <c r="P76" s="24"/>
      <c r="Q76" s="1">
        <f t="shared" ref="Q76:Q104" si="8">VLOOKUP(B76,S$9:T$91,2,FALSE)</f>
        <v>3530</v>
      </c>
      <c r="R76" s="49">
        <f t="shared" ref="R76:R107" si="9">J76-Q76</f>
        <v>0</v>
      </c>
      <c r="S76" s="52" t="s">
        <v>59</v>
      </c>
      <c r="T76" s="53">
        <v>3110</v>
      </c>
    </row>
    <row r="77" spans="1:20" ht="21" thickBot="1">
      <c r="A77" s="9">
        <v>3</v>
      </c>
      <c r="B77" s="8" t="s">
        <v>28</v>
      </c>
      <c r="C77" s="25">
        <v>0</v>
      </c>
      <c r="D77" s="6">
        <v>0</v>
      </c>
      <c r="E77" s="6">
        <v>0</v>
      </c>
      <c r="F77" s="6">
        <v>3400</v>
      </c>
      <c r="G77" s="6">
        <f t="shared" si="7"/>
        <v>3260</v>
      </c>
      <c r="H77" s="6">
        <v>0</v>
      </c>
      <c r="I77" s="6">
        <v>0</v>
      </c>
      <c r="J77" s="6">
        <v>3260</v>
      </c>
      <c r="K77" s="6">
        <v>0</v>
      </c>
      <c r="L77" s="6">
        <v>95.882352941176464</v>
      </c>
      <c r="M77" s="6">
        <v>0</v>
      </c>
      <c r="N77" s="6">
        <v>0</v>
      </c>
      <c r="O77" s="6">
        <v>0</v>
      </c>
      <c r="P77" s="24"/>
      <c r="Q77" s="1">
        <f t="shared" si="8"/>
        <v>3260</v>
      </c>
      <c r="R77" s="49">
        <f t="shared" si="9"/>
        <v>0</v>
      </c>
      <c r="S77" s="52" t="s">
        <v>37</v>
      </c>
      <c r="T77" s="51">
        <v>0</v>
      </c>
    </row>
    <row r="78" spans="1:20" ht="21" thickBot="1">
      <c r="A78" s="9">
        <v>4</v>
      </c>
      <c r="B78" s="8" t="s">
        <v>27</v>
      </c>
      <c r="C78" s="25">
        <v>0</v>
      </c>
      <c r="D78" s="6">
        <v>0</v>
      </c>
      <c r="E78" s="6">
        <v>0</v>
      </c>
      <c r="F78" s="6">
        <v>3580</v>
      </c>
      <c r="G78" s="6">
        <f t="shared" si="7"/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24"/>
      <c r="Q78" s="1">
        <f t="shared" si="8"/>
        <v>0</v>
      </c>
      <c r="R78" s="49">
        <f t="shared" si="9"/>
        <v>0</v>
      </c>
      <c r="S78" s="52" t="s">
        <v>76</v>
      </c>
      <c r="T78" s="53">
        <v>1860</v>
      </c>
    </row>
    <row r="79" spans="1:20" ht="21" thickBot="1">
      <c r="A79" s="9">
        <v>5</v>
      </c>
      <c r="B79" s="8" t="s">
        <v>26</v>
      </c>
      <c r="C79" s="25">
        <v>0</v>
      </c>
      <c r="D79" s="6">
        <v>0</v>
      </c>
      <c r="E79" s="6">
        <v>0</v>
      </c>
      <c r="F79" s="6">
        <v>3610</v>
      </c>
      <c r="G79" s="6">
        <f t="shared" si="7"/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24"/>
      <c r="Q79" s="1">
        <f t="shared" si="8"/>
        <v>0</v>
      </c>
      <c r="R79" s="49">
        <f t="shared" si="9"/>
        <v>0</v>
      </c>
      <c r="S79" s="52" t="s">
        <v>58</v>
      </c>
      <c r="T79" s="53">
        <v>3120</v>
      </c>
    </row>
    <row r="80" spans="1:20" ht="21" thickBot="1">
      <c r="A80" s="9">
        <v>6</v>
      </c>
      <c r="B80" s="8" t="s">
        <v>25</v>
      </c>
      <c r="C80" s="25">
        <v>0</v>
      </c>
      <c r="D80" s="6">
        <v>0</v>
      </c>
      <c r="E80" s="6">
        <v>0</v>
      </c>
      <c r="F80" s="6">
        <v>3190</v>
      </c>
      <c r="G80" s="6">
        <f t="shared" si="7"/>
        <v>3000</v>
      </c>
      <c r="H80" s="6">
        <v>0</v>
      </c>
      <c r="I80" s="6">
        <v>0</v>
      </c>
      <c r="J80" s="6">
        <v>3000</v>
      </c>
      <c r="K80" s="6">
        <v>0</v>
      </c>
      <c r="L80" s="6">
        <v>94.043887147335425</v>
      </c>
      <c r="M80" s="6">
        <v>0</v>
      </c>
      <c r="N80" s="6">
        <v>0</v>
      </c>
      <c r="O80" s="6">
        <v>0</v>
      </c>
      <c r="P80" s="24"/>
      <c r="Q80" s="1">
        <f t="shared" si="8"/>
        <v>3000</v>
      </c>
      <c r="R80" s="49">
        <f t="shared" si="9"/>
        <v>0</v>
      </c>
      <c r="S80" s="52" t="s">
        <v>36</v>
      </c>
      <c r="T80" s="51">
        <v>0</v>
      </c>
    </row>
    <row r="81" spans="1:20" ht="21" thickBot="1">
      <c r="A81" s="9">
        <v>7</v>
      </c>
      <c r="B81" s="8" t="s">
        <v>24</v>
      </c>
      <c r="C81" s="25">
        <v>0</v>
      </c>
      <c r="D81" s="6">
        <v>0</v>
      </c>
      <c r="E81" s="6">
        <v>0</v>
      </c>
      <c r="F81" s="6">
        <v>2070</v>
      </c>
      <c r="G81" s="6">
        <f t="shared" si="7"/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24"/>
      <c r="Q81" s="1">
        <f t="shared" si="8"/>
        <v>0</v>
      </c>
      <c r="R81" s="49">
        <f t="shared" si="9"/>
        <v>0</v>
      </c>
      <c r="S81" s="52" t="s">
        <v>75</v>
      </c>
      <c r="T81" s="53">
        <v>1780</v>
      </c>
    </row>
    <row r="82" spans="1:20" ht="21" thickBot="1">
      <c r="A82" s="9">
        <v>8</v>
      </c>
      <c r="B82" s="8" t="s">
        <v>23</v>
      </c>
      <c r="C82" s="25">
        <v>0</v>
      </c>
      <c r="D82" s="6">
        <v>0</v>
      </c>
      <c r="E82" s="6">
        <v>0</v>
      </c>
      <c r="F82" s="6">
        <v>50700</v>
      </c>
      <c r="G82" s="6">
        <f t="shared" si="7"/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24"/>
      <c r="Q82" s="1">
        <f t="shared" si="8"/>
        <v>0</v>
      </c>
      <c r="R82" s="49">
        <f t="shared" si="9"/>
        <v>0</v>
      </c>
      <c r="S82" s="52" t="s">
        <v>57</v>
      </c>
      <c r="T82" s="53">
        <v>3500</v>
      </c>
    </row>
    <row r="83" spans="1:20" ht="21" thickBot="1">
      <c r="A83" s="9">
        <v>9</v>
      </c>
      <c r="B83" s="8" t="s">
        <v>22</v>
      </c>
      <c r="C83" s="25">
        <v>0</v>
      </c>
      <c r="D83" s="6">
        <v>0</v>
      </c>
      <c r="E83" s="6">
        <v>0</v>
      </c>
      <c r="F83" s="6">
        <v>3850</v>
      </c>
      <c r="G83" s="6">
        <f t="shared" si="7"/>
        <v>3850</v>
      </c>
      <c r="H83" s="6">
        <v>0</v>
      </c>
      <c r="I83" s="6">
        <v>0</v>
      </c>
      <c r="J83" s="6">
        <v>3850</v>
      </c>
      <c r="K83" s="6">
        <v>0</v>
      </c>
      <c r="L83" s="6">
        <v>100</v>
      </c>
      <c r="M83" s="6">
        <v>0</v>
      </c>
      <c r="N83" s="6">
        <v>0</v>
      </c>
      <c r="O83" s="6">
        <v>0</v>
      </c>
      <c r="P83" s="24"/>
      <c r="Q83" s="1">
        <f t="shared" si="8"/>
        <v>3850</v>
      </c>
      <c r="R83" s="49">
        <f t="shared" si="9"/>
        <v>0</v>
      </c>
      <c r="S83" s="52" t="s">
        <v>35</v>
      </c>
      <c r="T83" s="51">
        <v>0</v>
      </c>
    </row>
    <row r="84" spans="1:20" ht="21" thickBot="1">
      <c r="A84" s="9">
        <v>10</v>
      </c>
      <c r="B84" s="8" t="s">
        <v>21</v>
      </c>
      <c r="C84" s="25">
        <v>0</v>
      </c>
      <c r="D84" s="6">
        <v>0</v>
      </c>
      <c r="E84" s="6">
        <v>0</v>
      </c>
      <c r="F84" s="6">
        <v>4210</v>
      </c>
      <c r="G84" s="6">
        <f t="shared" si="7"/>
        <v>4210</v>
      </c>
      <c r="H84" s="6">
        <v>0</v>
      </c>
      <c r="I84" s="6">
        <v>100</v>
      </c>
      <c r="J84" s="6">
        <v>4210</v>
      </c>
      <c r="K84" s="6">
        <v>0</v>
      </c>
      <c r="L84" s="6">
        <v>100</v>
      </c>
      <c r="M84" s="6">
        <v>0</v>
      </c>
      <c r="N84" s="6">
        <v>0</v>
      </c>
      <c r="O84" s="6">
        <v>0</v>
      </c>
      <c r="P84" s="24"/>
      <c r="Q84" s="1">
        <f t="shared" si="8"/>
        <v>4210</v>
      </c>
      <c r="R84" s="49">
        <f t="shared" si="9"/>
        <v>0</v>
      </c>
      <c r="S84" s="52" t="s">
        <v>56</v>
      </c>
      <c r="T84" s="53">
        <v>3790</v>
      </c>
    </row>
    <row r="85" spans="1:20" ht="21" thickBot="1">
      <c r="A85" s="9">
        <v>11</v>
      </c>
      <c r="B85" s="8" t="s">
        <v>20</v>
      </c>
      <c r="C85" s="25">
        <v>0</v>
      </c>
      <c r="D85" s="6">
        <v>0</v>
      </c>
      <c r="E85" s="6">
        <v>0</v>
      </c>
      <c r="F85" s="6">
        <v>4190</v>
      </c>
      <c r="G85" s="6">
        <f t="shared" si="7"/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24"/>
      <c r="Q85" s="1">
        <f t="shared" si="8"/>
        <v>0</v>
      </c>
      <c r="R85" s="49">
        <f t="shared" si="9"/>
        <v>0</v>
      </c>
      <c r="S85" s="52" t="s">
        <v>34</v>
      </c>
      <c r="T85" s="53">
        <v>45300</v>
      </c>
    </row>
    <row r="86" spans="1:20" ht="21" thickBot="1">
      <c r="A86" s="9">
        <v>12</v>
      </c>
      <c r="B86" s="8" t="s">
        <v>19</v>
      </c>
      <c r="C86" s="25">
        <v>0</v>
      </c>
      <c r="D86" s="6">
        <v>0</v>
      </c>
      <c r="E86" s="6">
        <v>0</v>
      </c>
      <c r="F86" s="6">
        <v>4830</v>
      </c>
      <c r="G86" s="6">
        <f t="shared" si="7"/>
        <v>4830</v>
      </c>
      <c r="H86" s="6">
        <v>0</v>
      </c>
      <c r="I86" s="6">
        <v>0</v>
      </c>
      <c r="J86" s="6">
        <v>4830</v>
      </c>
      <c r="K86" s="6">
        <v>0</v>
      </c>
      <c r="L86" s="6">
        <v>100</v>
      </c>
      <c r="M86" s="6">
        <v>0</v>
      </c>
      <c r="N86" s="6">
        <v>0</v>
      </c>
      <c r="O86" s="6">
        <v>0</v>
      </c>
      <c r="P86" s="24"/>
      <c r="Q86" s="1">
        <f t="shared" si="8"/>
        <v>4830</v>
      </c>
      <c r="R86" s="49">
        <f t="shared" si="9"/>
        <v>0</v>
      </c>
      <c r="S86" s="52" t="s">
        <v>55</v>
      </c>
      <c r="T86" s="53">
        <v>3620</v>
      </c>
    </row>
    <row r="87" spans="1:20" ht="21" thickBot="1">
      <c r="A87" s="9">
        <v>13</v>
      </c>
      <c r="B87" s="8" t="s">
        <v>18</v>
      </c>
      <c r="C87" s="25">
        <v>0</v>
      </c>
      <c r="D87" s="6">
        <v>0</v>
      </c>
      <c r="E87" s="6">
        <v>0</v>
      </c>
      <c r="F87" s="6">
        <v>4910</v>
      </c>
      <c r="G87" s="6">
        <f t="shared" si="7"/>
        <v>4910</v>
      </c>
      <c r="H87" s="6">
        <v>0</v>
      </c>
      <c r="I87" s="6">
        <v>100</v>
      </c>
      <c r="J87" s="6">
        <v>4910</v>
      </c>
      <c r="K87" s="6">
        <v>0</v>
      </c>
      <c r="L87" s="6">
        <v>100</v>
      </c>
      <c r="M87" s="6">
        <v>0</v>
      </c>
      <c r="N87" s="6">
        <v>0</v>
      </c>
      <c r="O87" s="6">
        <v>0</v>
      </c>
      <c r="P87" s="24"/>
      <c r="Q87" s="1">
        <f t="shared" si="8"/>
        <v>4910</v>
      </c>
      <c r="R87" s="49">
        <f t="shared" si="9"/>
        <v>0</v>
      </c>
      <c r="S87" s="52" t="s">
        <v>33</v>
      </c>
      <c r="T87" s="51">
        <v>0</v>
      </c>
    </row>
    <row r="88" spans="1:20" ht="21" thickBot="1">
      <c r="A88" s="9">
        <v>14</v>
      </c>
      <c r="B88" s="8" t="s">
        <v>17</v>
      </c>
      <c r="C88" s="25">
        <v>0</v>
      </c>
      <c r="D88" s="6">
        <v>0</v>
      </c>
      <c r="E88" s="6">
        <v>0</v>
      </c>
      <c r="F88" s="6">
        <v>3700</v>
      </c>
      <c r="G88" s="6">
        <f t="shared" si="7"/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24"/>
      <c r="Q88" s="1">
        <f t="shared" si="8"/>
        <v>0</v>
      </c>
      <c r="R88" s="49">
        <f t="shared" si="9"/>
        <v>0</v>
      </c>
      <c r="S88" s="52" t="s">
        <v>54</v>
      </c>
      <c r="T88" s="51">
        <v>0</v>
      </c>
    </row>
    <row r="89" spans="1:20" ht="21" thickBot="1">
      <c r="A89" s="83" t="s">
        <v>16</v>
      </c>
      <c r="B89" s="84"/>
      <c r="C89" s="3">
        <v>20832200</v>
      </c>
      <c r="D89" s="3">
        <v>18752200</v>
      </c>
      <c r="E89" s="3">
        <v>2080000</v>
      </c>
      <c r="F89" s="3">
        <v>17612425</v>
      </c>
      <c r="G89" s="3">
        <f>SUM(G90:G104)</f>
        <v>5220999.24</v>
      </c>
      <c r="H89" s="3">
        <v>26.43815866783153</v>
      </c>
      <c r="I89" s="3">
        <v>31.271389885265656</v>
      </c>
      <c r="J89" s="3">
        <f>SUM(J90:J104)</f>
        <v>3146000.24</v>
      </c>
      <c r="K89" s="3">
        <v>18.305324655240451</v>
      </c>
      <c r="L89" s="3">
        <v>19.489940141689743</v>
      </c>
      <c r="M89" s="3">
        <f>SUM(M90:M104)</f>
        <v>2074999</v>
      </c>
      <c r="N89" s="3">
        <v>99.759567307692308</v>
      </c>
      <c r="O89" s="3">
        <v>11.781449743575912</v>
      </c>
      <c r="P89" s="3" t="s">
        <v>15</v>
      </c>
      <c r="Q89" s="1" t="e">
        <f t="shared" si="8"/>
        <v>#N/A</v>
      </c>
      <c r="R89" s="49" t="e">
        <f t="shared" si="9"/>
        <v>#N/A</v>
      </c>
      <c r="S89" s="52" t="s">
        <v>32</v>
      </c>
      <c r="T89" s="51">
        <v>0</v>
      </c>
    </row>
    <row r="90" spans="1:20" ht="21" thickBot="1">
      <c r="A90" s="9">
        <v>1</v>
      </c>
      <c r="B90" s="8" t="s">
        <v>14</v>
      </c>
      <c r="C90" s="25">
        <v>0</v>
      </c>
      <c r="D90" s="6">
        <v>0</v>
      </c>
      <c r="E90" s="6">
        <v>0</v>
      </c>
      <c r="F90" s="6"/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24"/>
      <c r="Q90" s="1" t="e">
        <f t="shared" si="8"/>
        <v>#N/A</v>
      </c>
      <c r="R90" s="49" t="e">
        <f t="shared" si="9"/>
        <v>#N/A</v>
      </c>
      <c r="S90" s="50"/>
      <c r="T90" s="50"/>
    </row>
    <row r="91" spans="1:20" ht="21" thickBot="1">
      <c r="A91" s="9">
        <v>2</v>
      </c>
      <c r="B91" s="8" t="s">
        <v>13</v>
      </c>
      <c r="C91" s="25">
        <v>0</v>
      </c>
      <c r="D91" s="6">
        <v>0</v>
      </c>
      <c r="E91" s="6">
        <v>0</v>
      </c>
      <c r="F91" s="6"/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24"/>
      <c r="Q91" s="1" t="e">
        <f t="shared" si="8"/>
        <v>#N/A</v>
      </c>
      <c r="R91" s="49" t="e">
        <f t="shared" si="9"/>
        <v>#N/A</v>
      </c>
      <c r="S91" s="50"/>
      <c r="T91" s="50"/>
    </row>
    <row r="92" spans="1:20" ht="21" thickBot="1">
      <c r="A92" s="9">
        <v>3</v>
      </c>
      <c r="B92" s="8" t="s">
        <v>12</v>
      </c>
      <c r="C92" s="25">
        <v>1060600</v>
      </c>
      <c r="D92" s="6">
        <v>1060600</v>
      </c>
      <c r="E92" s="6">
        <v>0</v>
      </c>
      <c r="F92" s="6">
        <v>744400</v>
      </c>
      <c r="G92" s="6">
        <v>303922.01</v>
      </c>
      <c r="H92" s="6">
        <v>28.655667546671694</v>
      </c>
      <c r="I92" s="6">
        <v>40.827782106394409</v>
      </c>
      <c r="J92" s="6">
        <v>303922.01</v>
      </c>
      <c r="K92" s="6">
        <v>28.655667546671694</v>
      </c>
      <c r="L92" s="6">
        <v>40.827782106394409</v>
      </c>
      <c r="M92" s="6">
        <v>0</v>
      </c>
      <c r="N92" s="6">
        <v>0</v>
      </c>
      <c r="O92" s="6">
        <v>0</v>
      </c>
      <c r="P92" s="24"/>
      <c r="Q92" s="1">
        <f t="shared" si="8"/>
        <v>303922.01</v>
      </c>
      <c r="R92" s="49">
        <f t="shared" si="9"/>
        <v>0</v>
      </c>
      <c r="S92" s="47" t="s">
        <v>136</v>
      </c>
      <c r="T92" s="46"/>
    </row>
    <row r="93" spans="1:20" ht="21" thickBot="1">
      <c r="A93" s="9">
        <v>4</v>
      </c>
      <c r="B93" s="8" t="s">
        <v>11</v>
      </c>
      <c r="C93" s="25">
        <v>0</v>
      </c>
      <c r="D93" s="6">
        <v>0</v>
      </c>
      <c r="E93" s="6">
        <v>0</v>
      </c>
      <c r="F93" s="6"/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24"/>
      <c r="Q93" s="1" t="e">
        <f t="shared" si="8"/>
        <v>#N/A</v>
      </c>
      <c r="R93" s="49" t="e">
        <f t="shared" si="9"/>
        <v>#N/A</v>
      </c>
      <c r="S93" s="44" t="s">
        <v>99</v>
      </c>
      <c r="T93" s="48">
        <v>303922.01</v>
      </c>
    </row>
    <row r="94" spans="1:20" ht="21" thickBot="1">
      <c r="A94" s="9">
        <v>5</v>
      </c>
      <c r="B94" s="8" t="s">
        <v>10</v>
      </c>
      <c r="C94" s="25">
        <v>821400</v>
      </c>
      <c r="D94" s="6">
        <v>821400</v>
      </c>
      <c r="E94" s="6">
        <v>0</v>
      </c>
      <c r="F94" s="6">
        <v>632500</v>
      </c>
      <c r="G94" s="6">
        <v>31066.560000000001</v>
      </c>
      <c r="H94" s="6">
        <v>3.7821475529583637</v>
      </c>
      <c r="I94" s="6">
        <v>4.911709090909091</v>
      </c>
      <c r="J94" s="6">
        <v>31066.560000000001</v>
      </c>
      <c r="K94" s="6">
        <v>3.7821475529583637</v>
      </c>
      <c r="L94" s="6">
        <v>4.911709090909091</v>
      </c>
      <c r="M94" s="6">
        <v>0</v>
      </c>
      <c r="N94" s="6">
        <v>0</v>
      </c>
      <c r="O94" s="6">
        <v>0</v>
      </c>
      <c r="P94" s="24"/>
      <c r="Q94" s="1">
        <f t="shared" si="8"/>
        <v>31066.560000000001</v>
      </c>
      <c r="R94" s="49">
        <f t="shared" si="9"/>
        <v>0</v>
      </c>
      <c r="S94" s="44" t="s">
        <v>120</v>
      </c>
      <c r="T94" s="45">
        <v>0</v>
      </c>
    </row>
    <row r="95" spans="1:20" ht="21" thickBot="1">
      <c r="A95" s="9">
        <v>6</v>
      </c>
      <c r="B95" s="8" t="s">
        <v>9</v>
      </c>
      <c r="C95" s="25">
        <v>8359700</v>
      </c>
      <c r="D95" s="6">
        <v>8359700</v>
      </c>
      <c r="E95" s="6">
        <v>0</v>
      </c>
      <c r="F95" s="6">
        <v>6180075</v>
      </c>
      <c r="G95" s="6">
        <v>133003.4</v>
      </c>
      <c r="H95" s="6">
        <v>1.5910068543129539</v>
      </c>
      <c r="I95" s="6">
        <v>2.1521324579394263</v>
      </c>
      <c r="J95" s="6">
        <v>133003.4</v>
      </c>
      <c r="K95" s="6">
        <v>1.5910068543129539</v>
      </c>
      <c r="L95" s="6">
        <v>2.1521324579394263</v>
      </c>
      <c r="M95" s="6">
        <v>0</v>
      </c>
      <c r="N95" s="6">
        <v>0</v>
      </c>
      <c r="O95" s="6">
        <v>0</v>
      </c>
      <c r="P95" s="24"/>
      <c r="Q95" s="1">
        <f t="shared" si="8"/>
        <v>133003.4</v>
      </c>
      <c r="R95" s="49">
        <f t="shared" si="9"/>
        <v>0</v>
      </c>
      <c r="S95" s="44" t="s">
        <v>99</v>
      </c>
      <c r="T95" s="48">
        <v>31066.560000000001</v>
      </c>
    </row>
    <row r="96" spans="1:20" ht="21" thickBot="1">
      <c r="A96" s="9">
        <v>7</v>
      </c>
      <c r="B96" s="8" t="s">
        <v>8</v>
      </c>
      <c r="C96" s="25">
        <v>481200</v>
      </c>
      <c r="D96" s="6">
        <v>481200</v>
      </c>
      <c r="E96" s="6">
        <v>0</v>
      </c>
      <c r="F96" s="6">
        <v>320800</v>
      </c>
      <c r="G96" s="6">
        <v>73697</v>
      </c>
      <c r="H96" s="6">
        <v>15.615544472152951</v>
      </c>
      <c r="I96" s="6">
        <v>23.423316708229425</v>
      </c>
      <c r="J96" s="6">
        <v>73697</v>
      </c>
      <c r="K96" s="6">
        <v>15.615544472152951</v>
      </c>
      <c r="L96" s="6">
        <v>23.423316708229425</v>
      </c>
      <c r="M96" s="6">
        <v>0</v>
      </c>
      <c r="N96" s="6">
        <v>0</v>
      </c>
      <c r="O96" s="6">
        <v>0</v>
      </c>
      <c r="P96" s="24"/>
      <c r="Q96" s="1">
        <f t="shared" si="8"/>
        <v>73697</v>
      </c>
      <c r="R96" s="49">
        <f t="shared" si="9"/>
        <v>0</v>
      </c>
      <c r="S96" s="44" t="s">
        <v>120</v>
      </c>
      <c r="T96" s="45">
        <v>0</v>
      </c>
    </row>
    <row r="97" spans="1:20" ht="21" thickBot="1">
      <c r="A97" s="9">
        <v>8</v>
      </c>
      <c r="B97" s="8" t="s">
        <v>7</v>
      </c>
      <c r="C97" s="25">
        <v>439500</v>
      </c>
      <c r="D97" s="6">
        <v>439500</v>
      </c>
      <c r="E97" s="6">
        <v>0</v>
      </c>
      <c r="F97" s="6">
        <v>338400</v>
      </c>
      <c r="G97" s="6">
        <v>30600</v>
      </c>
      <c r="H97" s="6">
        <v>6.9624573378839596</v>
      </c>
      <c r="I97" s="6">
        <v>9.0425531914893611</v>
      </c>
      <c r="J97" s="6">
        <v>30600</v>
      </c>
      <c r="K97" s="6">
        <v>6.9624573378839596</v>
      </c>
      <c r="L97" s="6">
        <v>9.0425531914893611</v>
      </c>
      <c r="M97" s="6">
        <v>0</v>
      </c>
      <c r="N97" s="6">
        <v>0</v>
      </c>
      <c r="O97" s="6">
        <v>0</v>
      </c>
      <c r="P97" s="24"/>
      <c r="Q97" s="1">
        <f t="shared" si="8"/>
        <v>30600</v>
      </c>
      <c r="R97" s="49">
        <f t="shared" si="9"/>
        <v>0</v>
      </c>
      <c r="S97" s="44" t="s">
        <v>99</v>
      </c>
      <c r="T97" s="48">
        <v>133003.4</v>
      </c>
    </row>
    <row r="98" spans="1:20" ht="21" thickBot="1">
      <c r="A98" s="9">
        <v>9</v>
      </c>
      <c r="B98" s="8" t="s">
        <v>6</v>
      </c>
      <c r="C98" s="25">
        <v>4883500</v>
      </c>
      <c r="D98" s="6">
        <v>4883500</v>
      </c>
      <c r="E98" s="6">
        <v>0</v>
      </c>
      <c r="F98" s="6">
        <v>3403700</v>
      </c>
      <c r="G98" s="6">
        <v>1460132.11</v>
      </c>
      <c r="H98" s="6">
        <v>29.899295791952493</v>
      </c>
      <c r="I98" s="6">
        <v>42.89837852924758</v>
      </c>
      <c r="J98" s="6">
        <v>1460132.11</v>
      </c>
      <c r="K98" s="6">
        <v>29.899295791952493</v>
      </c>
      <c r="L98" s="6">
        <v>42.89837852924758</v>
      </c>
      <c r="M98" s="6">
        <v>0</v>
      </c>
      <c r="N98" s="6">
        <v>0</v>
      </c>
      <c r="O98" s="6">
        <v>0</v>
      </c>
      <c r="P98" s="24"/>
      <c r="Q98" s="1">
        <f t="shared" si="8"/>
        <v>1460132.11</v>
      </c>
      <c r="R98" s="49">
        <f t="shared" si="9"/>
        <v>0</v>
      </c>
      <c r="S98" s="44" t="s">
        <v>120</v>
      </c>
      <c r="T98" s="45">
        <v>0</v>
      </c>
    </row>
    <row r="99" spans="1:20" ht="21" thickBot="1">
      <c r="A99" s="9">
        <v>10</v>
      </c>
      <c r="B99" s="8" t="s">
        <v>5</v>
      </c>
      <c r="C99" s="25">
        <v>636000</v>
      </c>
      <c r="D99" s="6">
        <v>636000</v>
      </c>
      <c r="E99" s="6">
        <v>0</v>
      </c>
      <c r="F99" s="6">
        <v>442700</v>
      </c>
      <c r="G99" s="6">
        <v>177426.29</v>
      </c>
      <c r="H99" s="6">
        <v>27.897215408805032</v>
      </c>
      <c r="I99" s="6">
        <v>40.078222272419247</v>
      </c>
      <c r="J99" s="6">
        <v>177426.29</v>
      </c>
      <c r="K99" s="6">
        <v>27.897215408805032</v>
      </c>
      <c r="L99" s="6">
        <v>40.078222272419247</v>
      </c>
      <c r="M99" s="6">
        <v>0</v>
      </c>
      <c r="N99" s="6">
        <v>0</v>
      </c>
      <c r="O99" s="6">
        <v>0</v>
      </c>
      <c r="P99" s="24"/>
      <c r="Q99" s="1">
        <f t="shared" si="8"/>
        <v>177426.29</v>
      </c>
      <c r="R99" s="49">
        <f t="shared" si="9"/>
        <v>0</v>
      </c>
      <c r="S99" s="44" t="s">
        <v>99</v>
      </c>
      <c r="T99" s="43">
        <v>73697</v>
      </c>
    </row>
    <row r="100" spans="1:20" ht="21" thickBot="1">
      <c r="A100" s="9">
        <v>11</v>
      </c>
      <c r="B100" s="8" t="s">
        <v>4</v>
      </c>
      <c r="C100" s="25">
        <v>100000</v>
      </c>
      <c r="D100" s="6">
        <v>100000</v>
      </c>
      <c r="E100" s="6">
        <v>0</v>
      </c>
      <c r="F100" s="6">
        <v>66700</v>
      </c>
      <c r="G100" s="6">
        <v>54612.5</v>
      </c>
      <c r="H100" s="6">
        <v>54.612499999999997</v>
      </c>
      <c r="I100" s="6">
        <v>81.877811094452767</v>
      </c>
      <c r="J100" s="6">
        <v>54612.5</v>
      </c>
      <c r="K100" s="6">
        <v>54.612499999999997</v>
      </c>
      <c r="L100" s="6">
        <v>81.877811094452767</v>
      </c>
      <c r="M100" s="6">
        <v>0</v>
      </c>
      <c r="N100" s="6">
        <v>0</v>
      </c>
      <c r="O100" s="6">
        <v>0</v>
      </c>
      <c r="P100" s="24"/>
      <c r="Q100" s="1">
        <f t="shared" si="8"/>
        <v>54612.5</v>
      </c>
      <c r="R100" s="49">
        <f t="shared" si="9"/>
        <v>0</v>
      </c>
      <c r="S100" s="44" t="s">
        <v>120</v>
      </c>
      <c r="T100" s="45">
        <v>0</v>
      </c>
    </row>
    <row r="101" spans="1:20" ht="21" thickBot="1">
      <c r="A101" s="9">
        <v>12</v>
      </c>
      <c r="B101" s="8" t="s">
        <v>3</v>
      </c>
      <c r="C101" s="25">
        <v>0</v>
      </c>
      <c r="D101" s="6">
        <v>0</v>
      </c>
      <c r="E101" s="6">
        <v>0</v>
      </c>
      <c r="F101" s="6"/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24"/>
      <c r="Q101" s="1" t="e">
        <f t="shared" si="8"/>
        <v>#N/A</v>
      </c>
      <c r="R101" s="49" t="e">
        <f t="shared" si="9"/>
        <v>#N/A</v>
      </c>
      <c r="S101" s="44" t="s">
        <v>99</v>
      </c>
      <c r="T101" s="43">
        <v>30600</v>
      </c>
    </row>
    <row r="102" spans="1:20" ht="21" thickBot="1">
      <c r="A102" s="9">
        <v>13</v>
      </c>
      <c r="B102" s="8" t="s">
        <v>108</v>
      </c>
      <c r="C102" s="25">
        <v>4050300</v>
      </c>
      <c r="D102" s="6">
        <v>1970300</v>
      </c>
      <c r="E102" s="6">
        <v>2080000</v>
      </c>
      <c r="F102" s="6">
        <v>5483150</v>
      </c>
      <c r="G102" s="6">
        <f>J102+M102</f>
        <v>2956539.37</v>
      </c>
      <c r="H102" s="6">
        <v>80.037163173098278</v>
      </c>
      <c r="I102" s="6">
        <v>59.121950338765124</v>
      </c>
      <c r="J102" s="6">
        <v>881540.37</v>
      </c>
      <c r="K102" s="6">
        <v>59.216678678373853</v>
      </c>
      <c r="L102" s="6">
        <v>21.27875801318585</v>
      </c>
      <c r="M102" s="6">
        <v>2074999</v>
      </c>
      <c r="N102" s="6">
        <v>99.759567307692308</v>
      </c>
      <c r="O102" s="6">
        <v>37.843192325579274</v>
      </c>
      <c r="P102" s="24"/>
      <c r="Q102" s="1">
        <f t="shared" si="8"/>
        <v>2956539.37</v>
      </c>
      <c r="R102" s="49">
        <f t="shared" si="9"/>
        <v>-2074999</v>
      </c>
      <c r="S102" s="44" t="s">
        <v>120</v>
      </c>
      <c r="T102" s="45">
        <v>0</v>
      </c>
    </row>
    <row r="103" spans="1:20" ht="21" thickBot="1">
      <c r="A103" s="9">
        <v>14</v>
      </c>
      <c r="B103" s="8" t="s">
        <v>1</v>
      </c>
      <c r="C103" s="25">
        <v>0</v>
      </c>
      <c r="D103" s="6">
        <v>0</v>
      </c>
      <c r="E103" s="6">
        <v>0</v>
      </c>
      <c r="F103" s="6"/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24"/>
      <c r="Q103" s="1" t="e">
        <f t="shared" si="8"/>
        <v>#N/A</v>
      </c>
      <c r="R103" s="49" t="e">
        <f t="shared" si="9"/>
        <v>#N/A</v>
      </c>
      <c r="S103" s="44" t="s">
        <v>99</v>
      </c>
      <c r="T103" s="48">
        <v>1460132.11</v>
      </c>
    </row>
    <row r="104" spans="1:20" ht="21" thickBot="1">
      <c r="A104" s="83" t="s">
        <v>0</v>
      </c>
      <c r="B104" s="84"/>
      <c r="C104" s="23">
        <v>343800</v>
      </c>
      <c r="D104" s="3">
        <v>343800</v>
      </c>
      <c r="E104" s="3">
        <v>0</v>
      </c>
      <c r="F104" s="3">
        <v>343800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 t="s">
        <v>15</v>
      </c>
      <c r="Q104" s="1" t="e">
        <f t="shared" si="8"/>
        <v>#N/A</v>
      </c>
      <c r="R104" s="49" t="e">
        <f t="shared" si="9"/>
        <v>#N/A</v>
      </c>
      <c r="S104" s="44" t="s">
        <v>120</v>
      </c>
      <c r="T104" s="45">
        <v>0</v>
      </c>
    </row>
    <row r="105" spans="1:20" ht="15" customHeight="1" thickBot="1">
      <c r="S105" s="44" t="s">
        <v>99</v>
      </c>
      <c r="T105" s="48">
        <v>177426.29</v>
      </c>
    </row>
    <row r="106" spans="1:20" ht="15" customHeight="1" thickBot="1">
      <c r="S106" s="44" t="s">
        <v>120</v>
      </c>
      <c r="T106" s="45">
        <v>0</v>
      </c>
    </row>
    <row r="107" spans="1:20" ht="15" customHeight="1" thickBot="1">
      <c r="S107" s="44" t="s">
        <v>99</v>
      </c>
      <c r="T107" s="48">
        <v>54612.5</v>
      </c>
    </row>
    <row r="108" spans="1:20" ht="15" customHeight="1" thickBot="1">
      <c r="S108" s="44" t="s">
        <v>120</v>
      </c>
      <c r="T108" s="45">
        <v>0</v>
      </c>
    </row>
    <row r="109" spans="1:20" ht="15" customHeight="1" thickBot="1">
      <c r="S109" s="44" t="s">
        <v>99</v>
      </c>
      <c r="T109" s="48">
        <v>881540.37</v>
      </c>
    </row>
    <row r="110" spans="1:20" ht="15" customHeight="1" thickBot="1">
      <c r="S110" s="44" t="s">
        <v>120</v>
      </c>
      <c r="T110" s="43">
        <v>2074999</v>
      </c>
    </row>
    <row r="111" spans="1:20" ht="15" customHeight="1" thickBot="1">
      <c r="S111" s="44" t="s">
        <v>99</v>
      </c>
      <c r="T111" s="45">
        <v>0</v>
      </c>
    </row>
    <row r="112" spans="1:20" ht="15" customHeight="1" thickBot="1">
      <c r="S112" s="44" t="s">
        <v>120</v>
      </c>
      <c r="T112" s="45">
        <v>0</v>
      </c>
    </row>
    <row r="113" spans="19:20" ht="15" customHeight="1" thickBot="1">
      <c r="S113" s="47" t="s">
        <v>135</v>
      </c>
      <c r="T113" s="46"/>
    </row>
    <row r="114" spans="19:20" ht="15" customHeight="1" thickBot="1">
      <c r="S114" s="44" t="s">
        <v>99</v>
      </c>
      <c r="T114" s="43">
        <v>3740</v>
      </c>
    </row>
    <row r="115" spans="19:20" ht="15" customHeight="1" thickBot="1">
      <c r="S115" s="44" t="s">
        <v>120</v>
      </c>
      <c r="T115" s="45">
        <v>0</v>
      </c>
    </row>
    <row r="116" spans="19:20" ht="15" customHeight="1" thickBot="1">
      <c r="S116" s="44" t="s">
        <v>99</v>
      </c>
      <c r="T116" s="43">
        <v>3660</v>
      </c>
    </row>
    <row r="117" spans="19:20" ht="15" customHeight="1" thickBot="1">
      <c r="S117" s="44" t="s">
        <v>120</v>
      </c>
      <c r="T117" s="45">
        <v>0</v>
      </c>
    </row>
    <row r="118" spans="19:20" ht="15" customHeight="1" thickBot="1">
      <c r="S118" s="44" t="s">
        <v>99</v>
      </c>
      <c r="T118" s="43">
        <v>3430</v>
      </c>
    </row>
    <row r="119" spans="19:20" ht="15" customHeight="1" thickBot="1">
      <c r="S119" s="44" t="s">
        <v>120</v>
      </c>
      <c r="T119" s="45">
        <v>0</v>
      </c>
    </row>
    <row r="120" spans="19:20" ht="15" customHeight="1" thickBot="1">
      <c r="S120" s="44" t="s">
        <v>99</v>
      </c>
      <c r="T120" s="43">
        <v>3010</v>
      </c>
    </row>
    <row r="121" spans="19:20" ht="15" customHeight="1" thickBot="1">
      <c r="S121" s="44" t="s">
        <v>120</v>
      </c>
      <c r="T121" s="45">
        <v>0</v>
      </c>
    </row>
    <row r="122" spans="19:20" ht="15" customHeight="1" thickBot="1">
      <c r="S122" s="44" t="s">
        <v>99</v>
      </c>
      <c r="T122" s="43">
        <v>3260</v>
      </c>
    </row>
    <row r="123" spans="19:20" ht="15" customHeight="1" thickBot="1">
      <c r="S123" s="44" t="s">
        <v>120</v>
      </c>
      <c r="T123" s="45">
        <v>0</v>
      </c>
    </row>
    <row r="124" spans="19:20" ht="15" customHeight="1" thickBot="1">
      <c r="S124" s="44" t="s">
        <v>99</v>
      </c>
      <c r="T124" s="43">
        <v>3090</v>
      </c>
    </row>
    <row r="125" spans="19:20" ht="15" customHeight="1" thickBot="1">
      <c r="S125" s="44" t="s">
        <v>120</v>
      </c>
      <c r="T125" s="45">
        <v>0</v>
      </c>
    </row>
    <row r="126" spans="19:20" ht="15" customHeight="1" thickBot="1">
      <c r="S126" s="44" t="s">
        <v>99</v>
      </c>
      <c r="T126" s="43">
        <v>3730</v>
      </c>
    </row>
    <row r="127" spans="19:20" ht="15" customHeight="1" thickBot="1">
      <c r="S127" s="44" t="s">
        <v>120</v>
      </c>
      <c r="T127" s="45">
        <v>0</v>
      </c>
    </row>
    <row r="128" spans="19:20" ht="15" customHeight="1" thickBot="1">
      <c r="S128" s="44" t="s">
        <v>99</v>
      </c>
      <c r="T128" s="43">
        <v>4020</v>
      </c>
    </row>
    <row r="129" spans="19:20" ht="15" customHeight="1" thickBot="1">
      <c r="S129" s="44" t="s">
        <v>120</v>
      </c>
      <c r="T129" s="45">
        <v>0</v>
      </c>
    </row>
    <row r="130" spans="19:20" ht="15" customHeight="1" thickBot="1">
      <c r="S130" s="44" t="s">
        <v>99</v>
      </c>
      <c r="T130" s="43">
        <v>3820</v>
      </c>
    </row>
    <row r="131" spans="19:20" ht="15" customHeight="1" thickBot="1">
      <c r="S131" s="44" t="s">
        <v>120</v>
      </c>
      <c r="T131" s="45">
        <v>0</v>
      </c>
    </row>
    <row r="132" spans="19:20" ht="15" customHeight="1" thickBot="1">
      <c r="S132" s="44" t="s">
        <v>99</v>
      </c>
      <c r="T132" s="43">
        <v>1640</v>
      </c>
    </row>
    <row r="133" spans="19:20" ht="15" customHeight="1" thickBot="1">
      <c r="S133" s="44" t="s">
        <v>120</v>
      </c>
      <c r="T133" s="45">
        <v>0</v>
      </c>
    </row>
    <row r="134" spans="19:20" ht="15" customHeight="1" thickBot="1">
      <c r="S134" s="44" t="s">
        <v>99</v>
      </c>
      <c r="T134" s="43">
        <v>1524</v>
      </c>
    </row>
    <row r="135" spans="19:20" ht="15" customHeight="1" thickBot="1">
      <c r="S135" s="44" t="s">
        <v>120</v>
      </c>
      <c r="T135" s="45">
        <v>0</v>
      </c>
    </row>
    <row r="136" spans="19:20" ht="15" customHeight="1" thickBot="1">
      <c r="S136" s="44" t="s">
        <v>99</v>
      </c>
      <c r="T136" s="43">
        <v>1890</v>
      </c>
    </row>
    <row r="137" spans="19:20" ht="15" customHeight="1" thickBot="1">
      <c r="S137" s="44" t="s">
        <v>120</v>
      </c>
      <c r="T137" s="45">
        <v>0</v>
      </c>
    </row>
    <row r="138" spans="19:20" ht="15" customHeight="1" thickBot="1">
      <c r="S138" s="44" t="s">
        <v>99</v>
      </c>
      <c r="T138" s="45">
        <v>0</v>
      </c>
    </row>
    <row r="139" spans="19:20" ht="15" customHeight="1" thickBot="1">
      <c r="S139" s="44" t="s">
        <v>120</v>
      </c>
      <c r="T139" s="45">
        <v>0</v>
      </c>
    </row>
    <row r="140" spans="19:20" ht="15" customHeight="1" thickBot="1">
      <c r="S140" s="44" t="s">
        <v>99</v>
      </c>
      <c r="T140" s="43">
        <v>2060</v>
      </c>
    </row>
    <row r="141" spans="19:20" ht="15" customHeight="1" thickBot="1">
      <c r="S141" s="44" t="s">
        <v>120</v>
      </c>
      <c r="T141" s="45">
        <v>0</v>
      </c>
    </row>
    <row r="142" spans="19:20" ht="15" customHeight="1" thickBot="1">
      <c r="S142" s="44" t="s">
        <v>99</v>
      </c>
      <c r="T142" s="43">
        <v>2360</v>
      </c>
    </row>
    <row r="143" spans="19:20" ht="15" customHeight="1" thickBot="1">
      <c r="S143" s="44" t="s">
        <v>120</v>
      </c>
      <c r="T143" s="45">
        <v>0</v>
      </c>
    </row>
    <row r="144" spans="19:20" ht="15" customHeight="1" thickBot="1">
      <c r="S144" s="44" t="s">
        <v>99</v>
      </c>
      <c r="T144" s="43">
        <v>1860</v>
      </c>
    </row>
    <row r="145" spans="19:20" ht="15" customHeight="1" thickBot="1">
      <c r="S145" s="44" t="s">
        <v>120</v>
      </c>
      <c r="T145" s="45">
        <v>0</v>
      </c>
    </row>
    <row r="146" spans="19:20" ht="15" customHeight="1" thickBot="1">
      <c r="S146" s="44" t="s">
        <v>99</v>
      </c>
      <c r="T146" s="43">
        <v>1780</v>
      </c>
    </row>
    <row r="147" spans="19:20" ht="15" customHeight="1" thickBot="1">
      <c r="S147" s="44" t="s">
        <v>120</v>
      </c>
      <c r="T147" s="45">
        <v>0</v>
      </c>
    </row>
    <row r="148" spans="19:20" ht="15" customHeight="1" thickBot="1">
      <c r="S148" s="47" t="s">
        <v>134</v>
      </c>
      <c r="T148" s="46"/>
    </row>
    <row r="149" spans="19:20" ht="15" customHeight="1" thickBot="1">
      <c r="S149" s="44" t="s">
        <v>99</v>
      </c>
      <c r="T149" s="43">
        <v>1690</v>
      </c>
    </row>
    <row r="150" spans="19:20" ht="15" customHeight="1" thickBot="1">
      <c r="S150" s="44" t="s">
        <v>120</v>
      </c>
      <c r="T150" s="45">
        <v>0</v>
      </c>
    </row>
    <row r="151" spans="19:20" ht="15" customHeight="1" thickBot="1">
      <c r="S151" s="44" t="s">
        <v>99</v>
      </c>
      <c r="T151" s="43">
        <v>2090</v>
      </c>
    </row>
    <row r="152" spans="19:20" ht="15" customHeight="1" thickBot="1">
      <c r="S152" s="44" t="s">
        <v>120</v>
      </c>
      <c r="T152" s="45">
        <v>0</v>
      </c>
    </row>
    <row r="153" spans="19:20" ht="15" customHeight="1" thickBot="1">
      <c r="S153" s="44" t="s">
        <v>99</v>
      </c>
      <c r="T153" s="43">
        <v>2860</v>
      </c>
    </row>
    <row r="154" spans="19:20" ht="15" customHeight="1" thickBot="1">
      <c r="S154" s="44" t="s">
        <v>120</v>
      </c>
      <c r="T154" s="45">
        <v>0</v>
      </c>
    </row>
    <row r="155" spans="19:20" ht="15" customHeight="1" thickBot="1">
      <c r="S155" s="44" t="s">
        <v>99</v>
      </c>
      <c r="T155" s="43">
        <v>2780</v>
      </c>
    </row>
    <row r="156" spans="19:20" ht="15" customHeight="1" thickBot="1">
      <c r="S156" s="44" t="s">
        <v>120</v>
      </c>
      <c r="T156" s="45">
        <v>0</v>
      </c>
    </row>
    <row r="157" spans="19:20" ht="15" customHeight="1" thickBot="1">
      <c r="S157" s="44" t="s">
        <v>99</v>
      </c>
      <c r="T157" s="43">
        <v>3550</v>
      </c>
    </row>
    <row r="158" spans="19:20" ht="15" customHeight="1" thickBot="1">
      <c r="S158" s="44" t="s">
        <v>120</v>
      </c>
      <c r="T158" s="45">
        <v>0</v>
      </c>
    </row>
    <row r="159" spans="19:20" ht="15" customHeight="1" thickBot="1">
      <c r="S159" s="44" t="s">
        <v>99</v>
      </c>
      <c r="T159" s="43">
        <v>3150</v>
      </c>
    </row>
    <row r="160" spans="19:20" ht="15" customHeight="1" thickBot="1">
      <c r="S160" s="44" t="s">
        <v>120</v>
      </c>
      <c r="T160" s="45">
        <v>0</v>
      </c>
    </row>
    <row r="161" spans="19:20" ht="15" customHeight="1" thickBot="1">
      <c r="S161" s="44" t="s">
        <v>99</v>
      </c>
      <c r="T161" s="43">
        <v>1850</v>
      </c>
    </row>
    <row r="162" spans="19:20" ht="15" customHeight="1" thickBot="1">
      <c r="S162" s="44" t="s">
        <v>120</v>
      </c>
      <c r="T162" s="45">
        <v>0</v>
      </c>
    </row>
    <row r="163" spans="19:20" ht="15" customHeight="1" thickBot="1">
      <c r="S163" s="44" t="s">
        <v>99</v>
      </c>
      <c r="T163" s="43">
        <v>2850</v>
      </c>
    </row>
    <row r="164" spans="19:20" ht="15" customHeight="1" thickBot="1">
      <c r="S164" s="44" t="s">
        <v>120</v>
      </c>
      <c r="T164" s="45">
        <v>0</v>
      </c>
    </row>
    <row r="165" spans="19:20" ht="15" customHeight="1" thickBot="1">
      <c r="S165" s="44" t="s">
        <v>99</v>
      </c>
      <c r="T165" s="43">
        <v>38725</v>
      </c>
    </row>
    <row r="166" spans="19:20" ht="15" customHeight="1" thickBot="1">
      <c r="S166" s="44" t="s">
        <v>120</v>
      </c>
      <c r="T166" s="45">
        <v>0</v>
      </c>
    </row>
    <row r="167" spans="19:20" ht="15" customHeight="1" thickBot="1">
      <c r="S167" s="44" t="s">
        <v>99</v>
      </c>
      <c r="T167" s="45">
        <v>0</v>
      </c>
    </row>
    <row r="168" spans="19:20" ht="15" customHeight="1" thickBot="1">
      <c r="S168" s="44" t="s">
        <v>120</v>
      </c>
      <c r="T168" s="45">
        <v>0</v>
      </c>
    </row>
    <row r="169" spans="19:20" ht="15" customHeight="1" thickBot="1">
      <c r="S169" s="44" t="s">
        <v>99</v>
      </c>
      <c r="T169" s="43">
        <v>90780</v>
      </c>
    </row>
    <row r="170" spans="19:20" ht="15" customHeight="1" thickBot="1">
      <c r="S170" s="44" t="s">
        <v>120</v>
      </c>
      <c r="T170" s="45">
        <v>0</v>
      </c>
    </row>
    <row r="171" spans="19:20" ht="15" customHeight="1" thickBot="1">
      <c r="S171" s="44" t="s">
        <v>99</v>
      </c>
      <c r="T171" s="45">
        <v>0</v>
      </c>
    </row>
    <row r="172" spans="19:20" ht="15" customHeight="1" thickBot="1">
      <c r="S172" s="44" t="s">
        <v>120</v>
      </c>
      <c r="T172" s="45">
        <v>0</v>
      </c>
    </row>
    <row r="173" spans="19:20" ht="15" customHeight="1" thickBot="1">
      <c r="S173" s="44" t="s">
        <v>99</v>
      </c>
      <c r="T173" s="43">
        <v>22500</v>
      </c>
    </row>
    <row r="174" spans="19:20" ht="15" customHeight="1" thickBot="1">
      <c r="S174" s="44" t="s">
        <v>120</v>
      </c>
      <c r="T174" s="45">
        <v>0</v>
      </c>
    </row>
    <row r="175" spans="19:20" ht="15" customHeight="1" thickBot="1">
      <c r="S175" s="44" t="s">
        <v>99</v>
      </c>
      <c r="T175" s="43">
        <v>2990</v>
      </c>
    </row>
    <row r="176" spans="19:20" ht="15" customHeight="1" thickBot="1">
      <c r="S176" s="44" t="s">
        <v>120</v>
      </c>
      <c r="T176" s="45">
        <v>0</v>
      </c>
    </row>
    <row r="177" spans="19:20" ht="15" customHeight="1" thickBot="1">
      <c r="S177" s="44" t="s">
        <v>99</v>
      </c>
      <c r="T177" s="43">
        <v>3110</v>
      </c>
    </row>
    <row r="178" spans="19:20" ht="15" customHeight="1" thickBot="1">
      <c r="S178" s="44" t="s">
        <v>120</v>
      </c>
      <c r="T178" s="45">
        <v>0</v>
      </c>
    </row>
    <row r="179" spans="19:20" ht="15" customHeight="1" thickBot="1">
      <c r="S179" s="44" t="s">
        <v>99</v>
      </c>
      <c r="T179" s="43">
        <v>3120</v>
      </c>
    </row>
    <row r="180" spans="19:20" ht="15" customHeight="1" thickBot="1">
      <c r="S180" s="44" t="s">
        <v>120</v>
      </c>
      <c r="T180" s="45">
        <v>0</v>
      </c>
    </row>
    <row r="181" spans="19:20" ht="15" customHeight="1" thickBot="1">
      <c r="S181" s="44" t="s">
        <v>99</v>
      </c>
      <c r="T181" s="43">
        <v>3500</v>
      </c>
    </row>
    <row r="182" spans="19:20" ht="15" customHeight="1" thickBot="1">
      <c r="S182" s="44" t="s">
        <v>120</v>
      </c>
      <c r="T182" s="45">
        <v>0</v>
      </c>
    </row>
    <row r="183" spans="19:20" ht="15" customHeight="1" thickBot="1">
      <c r="S183" s="44" t="s">
        <v>99</v>
      </c>
      <c r="T183" s="43">
        <v>3790</v>
      </c>
    </row>
    <row r="184" spans="19:20" ht="15" customHeight="1" thickBot="1">
      <c r="S184" s="44" t="s">
        <v>120</v>
      </c>
      <c r="T184" s="45">
        <v>0</v>
      </c>
    </row>
    <row r="185" spans="19:20" ht="15" customHeight="1" thickBot="1">
      <c r="S185" s="44" t="s">
        <v>99</v>
      </c>
      <c r="T185" s="43">
        <v>3620</v>
      </c>
    </row>
    <row r="186" spans="19:20" ht="15" customHeight="1" thickBot="1">
      <c r="S186" s="44" t="s">
        <v>120</v>
      </c>
      <c r="T186" s="45">
        <v>0</v>
      </c>
    </row>
    <row r="187" spans="19:20" ht="15" customHeight="1" thickBot="1">
      <c r="S187" s="44" t="s">
        <v>99</v>
      </c>
      <c r="T187" s="45">
        <v>0</v>
      </c>
    </row>
    <row r="188" spans="19:20" ht="15" customHeight="1" thickBot="1">
      <c r="S188" s="44" t="s">
        <v>120</v>
      </c>
      <c r="T188" s="45">
        <v>0</v>
      </c>
    </row>
    <row r="189" spans="19:20" ht="15" customHeight="1" thickBot="1">
      <c r="S189" s="47" t="s">
        <v>133</v>
      </c>
      <c r="T189" s="46"/>
    </row>
    <row r="190" spans="19:20" ht="15" customHeight="1" thickBot="1">
      <c r="S190" s="44" t="s">
        <v>99</v>
      </c>
      <c r="T190" s="48">
        <v>51966.66</v>
      </c>
    </row>
    <row r="191" spans="19:20" ht="15" customHeight="1" thickBot="1">
      <c r="S191" s="44" t="s">
        <v>120</v>
      </c>
      <c r="T191" s="45">
        <v>0</v>
      </c>
    </row>
    <row r="192" spans="19:20" ht="15" customHeight="1" thickBot="1">
      <c r="S192" s="44" t="s">
        <v>99</v>
      </c>
      <c r="T192" s="48">
        <v>66888.7</v>
      </c>
    </row>
    <row r="193" spans="19:20" ht="15" customHeight="1" thickBot="1">
      <c r="S193" s="44" t="s">
        <v>120</v>
      </c>
      <c r="T193" s="45">
        <v>0</v>
      </c>
    </row>
    <row r="194" spans="19:20" ht="15" customHeight="1" thickBot="1">
      <c r="S194" s="44" t="s">
        <v>99</v>
      </c>
      <c r="T194" s="43">
        <v>25900</v>
      </c>
    </row>
    <row r="195" spans="19:20" ht="15" customHeight="1" thickBot="1">
      <c r="S195" s="44" t="s">
        <v>120</v>
      </c>
      <c r="T195" s="45">
        <v>0</v>
      </c>
    </row>
    <row r="196" spans="19:20" ht="15" customHeight="1" thickBot="1">
      <c r="S196" s="44" t="s">
        <v>99</v>
      </c>
      <c r="T196" s="43">
        <v>13100</v>
      </c>
    </row>
    <row r="197" spans="19:20" ht="15" customHeight="1" thickBot="1">
      <c r="S197" s="44" t="s">
        <v>120</v>
      </c>
      <c r="T197" s="45">
        <v>0</v>
      </c>
    </row>
    <row r="198" spans="19:20" ht="15" customHeight="1" thickBot="1">
      <c r="S198" s="44" t="s">
        <v>99</v>
      </c>
      <c r="T198" s="43">
        <v>26300</v>
      </c>
    </row>
    <row r="199" spans="19:20" ht="15" customHeight="1" thickBot="1">
      <c r="S199" s="44" t="s">
        <v>120</v>
      </c>
      <c r="T199" s="45">
        <v>0</v>
      </c>
    </row>
    <row r="200" spans="19:20" ht="15" customHeight="1" thickBot="1">
      <c r="S200" s="44" t="s">
        <v>99</v>
      </c>
      <c r="T200" s="45">
        <v>0</v>
      </c>
    </row>
    <row r="201" spans="19:20" ht="15" customHeight="1" thickBot="1">
      <c r="S201" s="44" t="s">
        <v>120</v>
      </c>
      <c r="T201" s="45">
        <v>0</v>
      </c>
    </row>
    <row r="202" spans="19:20" ht="15" customHeight="1" thickBot="1">
      <c r="S202" s="44" t="s">
        <v>99</v>
      </c>
      <c r="T202" s="45">
        <v>0</v>
      </c>
    </row>
    <row r="203" spans="19:20" ht="15" customHeight="1" thickBot="1">
      <c r="S203" s="44" t="s">
        <v>120</v>
      </c>
      <c r="T203" s="45">
        <v>0</v>
      </c>
    </row>
    <row r="204" spans="19:20" ht="15" customHeight="1" thickBot="1">
      <c r="S204" s="44" t="s">
        <v>99</v>
      </c>
      <c r="T204" s="45">
        <v>0</v>
      </c>
    </row>
    <row r="205" spans="19:20" ht="15" customHeight="1" thickBot="1">
      <c r="S205" s="44" t="s">
        <v>120</v>
      </c>
      <c r="T205" s="45">
        <v>0</v>
      </c>
    </row>
    <row r="206" spans="19:20" ht="15" customHeight="1" thickBot="1">
      <c r="S206" s="44" t="s">
        <v>99</v>
      </c>
      <c r="T206" s="45">
        <v>0</v>
      </c>
    </row>
    <row r="207" spans="19:20" ht="15" customHeight="1" thickBot="1">
      <c r="S207" s="44" t="s">
        <v>120</v>
      </c>
      <c r="T207" s="45">
        <v>0</v>
      </c>
    </row>
    <row r="208" spans="19:20" ht="15" customHeight="1" thickBot="1">
      <c r="S208" s="44" t="s">
        <v>99</v>
      </c>
      <c r="T208" s="45">
        <v>0</v>
      </c>
    </row>
    <row r="209" spans="19:20" ht="15" customHeight="1" thickBot="1">
      <c r="S209" s="44" t="s">
        <v>120</v>
      </c>
      <c r="T209" s="45">
        <v>0</v>
      </c>
    </row>
    <row r="210" spans="19:20" ht="15" customHeight="1" thickBot="1">
      <c r="S210" s="44" t="s">
        <v>99</v>
      </c>
      <c r="T210" s="45">
        <v>0</v>
      </c>
    </row>
    <row r="211" spans="19:20" ht="15" customHeight="1" thickBot="1">
      <c r="S211" s="44" t="s">
        <v>120</v>
      </c>
      <c r="T211" s="45">
        <v>0</v>
      </c>
    </row>
    <row r="212" spans="19:20" ht="15" customHeight="1" thickBot="1">
      <c r="S212" s="44" t="s">
        <v>99</v>
      </c>
      <c r="T212" s="45">
        <v>0</v>
      </c>
    </row>
    <row r="213" spans="19:20" ht="15" customHeight="1" thickBot="1">
      <c r="S213" s="44" t="s">
        <v>120</v>
      </c>
      <c r="T213" s="45">
        <v>0</v>
      </c>
    </row>
    <row r="214" spans="19:20" ht="15" customHeight="1" thickBot="1">
      <c r="S214" s="44" t="s">
        <v>99</v>
      </c>
      <c r="T214" s="45">
        <v>0</v>
      </c>
    </row>
    <row r="215" spans="19:20" ht="15" customHeight="1" thickBot="1">
      <c r="S215" s="44" t="s">
        <v>120</v>
      </c>
      <c r="T215" s="45">
        <v>0</v>
      </c>
    </row>
    <row r="216" spans="19:20" ht="15" customHeight="1" thickBot="1">
      <c r="S216" s="44" t="s">
        <v>99</v>
      </c>
      <c r="T216" s="45">
        <v>0</v>
      </c>
    </row>
    <row r="217" spans="19:20" ht="15" customHeight="1" thickBot="1">
      <c r="S217" s="44" t="s">
        <v>120</v>
      </c>
      <c r="T217" s="45">
        <v>0</v>
      </c>
    </row>
    <row r="218" spans="19:20" ht="15" customHeight="1" thickBot="1">
      <c r="S218" s="44" t="s">
        <v>99</v>
      </c>
      <c r="T218" s="45">
        <v>0</v>
      </c>
    </row>
    <row r="219" spans="19:20" ht="15" customHeight="1" thickBot="1">
      <c r="S219" s="44" t="s">
        <v>120</v>
      </c>
      <c r="T219" s="45">
        <v>0</v>
      </c>
    </row>
    <row r="220" spans="19:20" ht="15" customHeight="1" thickBot="1">
      <c r="S220" s="44" t="s">
        <v>99</v>
      </c>
      <c r="T220" s="45">
        <v>0</v>
      </c>
    </row>
    <row r="221" spans="19:20" ht="15" customHeight="1" thickBot="1">
      <c r="S221" s="44" t="s">
        <v>120</v>
      </c>
      <c r="T221" s="45">
        <v>0</v>
      </c>
    </row>
    <row r="222" spans="19:20" ht="15" customHeight="1" thickBot="1">
      <c r="S222" s="44" t="s">
        <v>99</v>
      </c>
      <c r="T222" s="45">
        <v>0</v>
      </c>
    </row>
    <row r="223" spans="19:20" ht="15" customHeight="1" thickBot="1">
      <c r="S223" s="44" t="s">
        <v>120</v>
      </c>
      <c r="T223" s="45">
        <v>0</v>
      </c>
    </row>
    <row r="224" spans="19:20" ht="15" customHeight="1" thickBot="1">
      <c r="S224" s="44" t="s">
        <v>99</v>
      </c>
      <c r="T224" s="43">
        <v>45300</v>
      </c>
    </row>
    <row r="225" spans="19:20" ht="15" customHeight="1" thickBot="1">
      <c r="S225" s="44" t="s">
        <v>120</v>
      </c>
      <c r="T225" s="45">
        <v>0</v>
      </c>
    </row>
    <row r="226" spans="19:20" ht="15" customHeight="1" thickBot="1">
      <c r="S226" s="44" t="s">
        <v>99</v>
      </c>
      <c r="T226" s="45">
        <v>0</v>
      </c>
    </row>
    <row r="227" spans="19:20" ht="15" customHeight="1" thickBot="1">
      <c r="S227" s="44" t="s">
        <v>120</v>
      </c>
      <c r="T227" s="45">
        <v>0</v>
      </c>
    </row>
    <row r="228" spans="19:20" ht="15" customHeight="1" thickBot="1">
      <c r="S228" s="44" t="s">
        <v>99</v>
      </c>
      <c r="T228" s="45">
        <v>0</v>
      </c>
    </row>
    <row r="229" spans="19:20" ht="15" customHeight="1" thickBot="1">
      <c r="S229" s="44" t="s">
        <v>120</v>
      </c>
      <c r="T229" s="45">
        <v>0</v>
      </c>
    </row>
    <row r="230" spans="19:20" ht="15" customHeight="1" thickBot="1">
      <c r="S230" s="47" t="s">
        <v>132</v>
      </c>
      <c r="T230" s="46"/>
    </row>
    <row r="231" spans="19:20" ht="15" customHeight="1" thickBot="1">
      <c r="S231" s="44" t="s">
        <v>99</v>
      </c>
      <c r="T231" s="45">
        <v>0</v>
      </c>
    </row>
    <row r="232" spans="19:20" ht="15" customHeight="1" thickBot="1">
      <c r="S232" s="44" t="s">
        <v>120</v>
      </c>
      <c r="T232" s="45">
        <v>0</v>
      </c>
    </row>
    <row r="233" spans="19:20" ht="15" customHeight="1" thickBot="1">
      <c r="S233" s="44" t="s">
        <v>99</v>
      </c>
      <c r="T233" s="43">
        <v>3530</v>
      </c>
    </row>
    <row r="234" spans="19:20" ht="15" customHeight="1" thickBot="1">
      <c r="S234" s="44" t="s">
        <v>120</v>
      </c>
      <c r="T234" s="45">
        <v>0</v>
      </c>
    </row>
    <row r="235" spans="19:20" ht="15" customHeight="1" thickBot="1">
      <c r="S235" s="44" t="s">
        <v>99</v>
      </c>
      <c r="T235" s="43">
        <v>3260</v>
      </c>
    </row>
    <row r="236" spans="19:20" ht="15" customHeight="1" thickBot="1">
      <c r="S236" s="44" t="s">
        <v>120</v>
      </c>
      <c r="T236" s="45">
        <v>0</v>
      </c>
    </row>
    <row r="237" spans="19:20" ht="15" customHeight="1" thickBot="1">
      <c r="S237" s="44" t="s">
        <v>99</v>
      </c>
      <c r="T237" s="45">
        <v>0</v>
      </c>
    </row>
    <row r="238" spans="19:20" ht="15" customHeight="1" thickBot="1">
      <c r="S238" s="44" t="s">
        <v>120</v>
      </c>
      <c r="T238" s="45">
        <v>0</v>
      </c>
    </row>
    <row r="239" spans="19:20" ht="15" customHeight="1" thickBot="1">
      <c r="S239" s="44" t="s">
        <v>99</v>
      </c>
      <c r="T239" s="45">
        <v>0</v>
      </c>
    </row>
    <row r="240" spans="19:20" ht="15" customHeight="1" thickBot="1">
      <c r="S240" s="44" t="s">
        <v>120</v>
      </c>
      <c r="T240" s="45">
        <v>0</v>
      </c>
    </row>
    <row r="241" spans="19:20" ht="15" customHeight="1" thickBot="1">
      <c r="S241" s="44" t="s">
        <v>99</v>
      </c>
      <c r="T241" s="43">
        <v>3000</v>
      </c>
    </row>
    <row r="242" spans="19:20" ht="15" customHeight="1" thickBot="1">
      <c r="S242" s="44" t="s">
        <v>120</v>
      </c>
      <c r="T242" s="45">
        <v>0</v>
      </c>
    </row>
    <row r="243" spans="19:20" ht="15" customHeight="1" thickBot="1">
      <c r="S243" s="44" t="s">
        <v>99</v>
      </c>
      <c r="T243" s="45">
        <v>0</v>
      </c>
    </row>
    <row r="244" spans="19:20" ht="15" customHeight="1" thickBot="1">
      <c r="S244" s="44" t="s">
        <v>120</v>
      </c>
      <c r="T244" s="45">
        <v>0</v>
      </c>
    </row>
    <row r="245" spans="19:20" ht="15" customHeight="1" thickBot="1">
      <c r="S245" s="44" t="s">
        <v>99</v>
      </c>
      <c r="T245" s="45">
        <v>0</v>
      </c>
    </row>
    <row r="246" spans="19:20" ht="15" customHeight="1" thickBot="1">
      <c r="S246" s="44" t="s">
        <v>120</v>
      </c>
      <c r="T246" s="45">
        <v>0</v>
      </c>
    </row>
    <row r="247" spans="19:20" ht="15" customHeight="1" thickBot="1">
      <c r="S247" s="44" t="s">
        <v>99</v>
      </c>
      <c r="T247" s="43">
        <v>3850</v>
      </c>
    </row>
    <row r="248" spans="19:20" ht="15" customHeight="1" thickBot="1">
      <c r="S248" s="44" t="s">
        <v>120</v>
      </c>
      <c r="T248" s="45">
        <v>0</v>
      </c>
    </row>
    <row r="249" spans="19:20" ht="15" customHeight="1" thickBot="1">
      <c r="S249" s="44" t="s">
        <v>99</v>
      </c>
      <c r="T249" s="43">
        <v>4210</v>
      </c>
    </row>
    <row r="250" spans="19:20" ht="15" customHeight="1" thickBot="1">
      <c r="S250" s="44" t="s">
        <v>120</v>
      </c>
      <c r="T250" s="45">
        <v>0</v>
      </c>
    </row>
    <row r="251" spans="19:20" ht="15" customHeight="1" thickBot="1">
      <c r="S251" s="44" t="s">
        <v>99</v>
      </c>
      <c r="T251" s="45">
        <v>0</v>
      </c>
    </row>
    <row r="252" spans="19:20" ht="15" customHeight="1" thickBot="1">
      <c r="S252" s="44" t="s">
        <v>120</v>
      </c>
      <c r="T252" s="45">
        <v>0</v>
      </c>
    </row>
    <row r="253" spans="19:20" ht="15" customHeight="1" thickBot="1">
      <c r="S253" s="44" t="s">
        <v>99</v>
      </c>
      <c r="T253" s="43">
        <v>4830</v>
      </c>
    </row>
    <row r="254" spans="19:20" ht="15" customHeight="1" thickBot="1">
      <c r="S254" s="44" t="s">
        <v>120</v>
      </c>
      <c r="T254" s="45">
        <v>0</v>
      </c>
    </row>
    <row r="255" spans="19:20" ht="15" customHeight="1" thickBot="1">
      <c r="S255" s="44" t="s">
        <v>99</v>
      </c>
      <c r="T255" s="43">
        <v>4910</v>
      </c>
    </row>
    <row r="256" spans="19:20" ht="15" customHeight="1" thickBot="1">
      <c r="S256" s="42" t="s">
        <v>120</v>
      </c>
      <c r="T256" s="41">
        <v>0</v>
      </c>
    </row>
    <row r="257" spans="19:20" ht="15" customHeight="1" thickTop="1">
      <c r="S257" s="40" t="s">
        <v>99</v>
      </c>
      <c r="T257" s="39">
        <v>0</v>
      </c>
    </row>
    <row r="258" spans="19:20" ht="15" customHeight="1">
      <c r="S258" s="40" t="s">
        <v>120</v>
      </c>
      <c r="T258" s="39">
        <v>0</v>
      </c>
    </row>
  </sheetData>
  <mergeCells count="21">
    <mergeCell ref="B1:P1"/>
    <mergeCell ref="B2:P2"/>
    <mergeCell ref="B3:P3"/>
    <mergeCell ref="A74:B74"/>
    <mergeCell ref="A89:B89"/>
    <mergeCell ref="A104:B104"/>
    <mergeCell ref="A9:B9"/>
    <mergeCell ref="A10:B10"/>
    <mergeCell ref="A11:B11"/>
    <mergeCell ref="A29:B29"/>
    <mergeCell ref="A50:B50"/>
    <mergeCell ref="M6:O6"/>
    <mergeCell ref="G5:O5"/>
    <mergeCell ref="C4:O4"/>
    <mergeCell ref="P4:P7"/>
    <mergeCell ref="A8:B8"/>
    <mergeCell ref="A4:B7"/>
    <mergeCell ref="C5:E5"/>
    <mergeCell ref="F5:F6"/>
    <mergeCell ref="G6:I6"/>
    <mergeCell ref="J6:L6"/>
  </mergeCells>
  <printOptions horizontalCentered="1"/>
  <pageMargins left="0.39370078740157483" right="0.39370078740157483" top="0.78740157480314965" bottom="0.78740157480314965" header="0" footer="0"/>
  <pageSetup paperSize="9" scale="4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A953-CF7A-46F5-B077-CFB44ACE3C1D}">
  <dimension ref="A1:R104"/>
  <sheetViews>
    <sheetView showGridLines="0" view="pageBreakPreview" topLeftCell="A92" zoomScale="55" zoomScaleNormal="100" zoomScaleSheetLayoutView="55" workbookViewId="0">
      <selection activeCell="Q6" sqref="Q6"/>
    </sheetView>
  </sheetViews>
  <sheetFormatPr defaultColWidth="8.75" defaultRowHeight="15" customHeight="1"/>
  <cols>
    <col min="1" max="1" width="4.625" style="1" bestFit="1" customWidth="1"/>
    <col min="2" max="2" width="31.25" style="1" bestFit="1" customWidth="1"/>
    <col min="3" max="3" width="18.25" style="1" bestFit="1" customWidth="1"/>
    <col min="4" max="4" width="15.375" style="1" bestFit="1" customWidth="1"/>
    <col min="5" max="5" width="18.25" style="1" bestFit="1" customWidth="1"/>
    <col min="6" max="6" width="19.875" style="1" bestFit="1" customWidth="1"/>
    <col min="7" max="7" width="18.25" style="1" bestFit="1" customWidth="1"/>
    <col min="8" max="8" width="11.25" style="1" bestFit="1" customWidth="1"/>
    <col min="9" max="9" width="12" style="1" bestFit="1" customWidth="1"/>
    <col min="10" max="10" width="14.25" style="1" bestFit="1" customWidth="1"/>
    <col min="11" max="11" width="11.25" style="1" bestFit="1" customWidth="1"/>
    <col min="12" max="12" width="12" style="1" bestFit="1" customWidth="1"/>
    <col min="13" max="13" width="18.25" style="1" bestFit="1" customWidth="1"/>
    <col min="14" max="14" width="11.25" style="1" bestFit="1" customWidth="1"/>
    <col min="15" max="15" width="12" style="1" bestFit="1" customWidth="1"/>
    <col min="16" max="16" width="26.5" style="1" bestFit="1" customWidth="1"/>
    <col min="17" max="17" width="244.125" style="1" customWidth="1"/>
    <col min="18" max="16384" width="8.75" style="1"/>
  </cols>
  <sheetData>
    <row r="1" spans="1:18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/>
      <c r="R1" s="111"/>
    </row>
    <row r="2" spans="1:18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  <c r="R2" s="111"/>
    </row>
    <row r="3" spans="1:18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8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  <c r="P4" s="68" t="s">
        <v>104</v>
      </c>
    </row>
    <row r="5" spans="1:18" ht="28.5" customHeight="1">
      <c r="A5" s="61"/>
      <c r="B5" s="62"/>
      <c r="C5" s="71" t="s">
        <v>103</v>
      </c>
      <c r="D5" s="102"/>
      <c r="E5" s="72"/>
      <c r="F5" s="73" t="s">
        <v>102</v>
      </c>
      <c r="G5" s="75" t="s">
        <v>101</v>
      </c>
      <c r="H5" s="76"/>
      <c r="I5" s="76"/>
      <c r="J5" s="76"/>
      <c r="K5" s="76"/>
      <c r="L5" s="76"/>
      <c r="M5" s="76"/>
      <c r="N5" s="76"/>
      <c r="O5" s="77"/>
      <c r="P5" s="69"/>
    </row>
    <row r="6" spans="1:18" ht="47.25" customHeight="1">
      <c r="A6" s="61"/>
      <c r="B6" s="62"/>
      <c r="C6" s="20" t="s">
        <v>100</v>
      </c>
      <c r="D6" s="22" t="s">
        <v>99</v>
      </c>
      <c r="E6" s="28" t="s">
        <v>120</v>
      </c>
      <c r="F6" s="74"/>
      <c r="G6" s="75" t="s">
        <v>100</v>
      </c>
      <c r="H6" s="76"/>
      <c r="I6" s="77"/>
      <c r="J6" s="78" t="s">
        <v>99</v>
      </c>
      <c r="K6" s="79"/>
      <c r="L6" s="80"/>
      <c r="M6" s="99" t="s">
        <v>120</v>
      </c>
      <c r="N6" s="100"/>
      <c r="O6" s="101"/>
      <c r="P6" s="69"/>
    </row>
    <row r="7" spans="1:18" ht="47.25" customHeight="1">
      <c r="A7" s="63"/>
      <c r="B7" s="64"/>
      <c r="C7" s="20" t="s">
        <v>98</v>
      </c>
      <c r="D7" s="22" t="s">
        <v>98</v>
      </c>
      <c r="E7" s="28" t="s">
        <v>98</v>
      </c>
      <c r="F7" s="21" t="s">
        <v>98</v>
      </c>
      <c r="G7" s="20" t="s">
        <v>98</v>
      </c>
      <c r="H7" s="20" t="s">
        <v>97</v>
      </c>
      <c r="I7" s="20" t="s">
        <v>96</v>
      </c>
      <c r="J7" s="19" t="s">
        <v>98</v>
      </c>
      <c r="K7" s="19" t="s">
        <v>97</v>
      </c>
      <c r="L7" s="19" t="s">
        <v>96</v>
      </c>
      <c r="M7" s="28" t="s">
        <v>98</v>
      </c>
      <c r="N7" s="28" t="s">
        <v>97</v>
      </c>
      <c r="O7" s="28" t="s">
        <v>96</v>
      </c>
      <c r="P7" s="70"/>
    </row>
    <row r="8" spans="1:18" ht="42" customHeight="1">
      <c r="A8" s="85" t="s">
        <v>95</v>
      </c>
      <c r="B8" s="86"/>
      <c r="C8" s="17">
        <v>6930400</v>
      </c>
      <c r="D8" s="17">
        <v>60000</v>
      </c>
      <c r="E8" s="17">
        <v>6870400</v>
      </c>
      <c r="F8" s="17">
        <v>14552784</v>
      </c>
      <c r="G8" s="17">
        <v>6164481.9000000004</v>
      </c>
      <c r="H8" s="17">
        <v>88.94842866212629</v>
      </c>
      <c r="I8" s="17">
        <v>42.359468126511047</v>
      </c>
      <c r="J8" s="17">
        <v>30441.5</v>
      </c>
      <c r="K8" s="17">
        <v>50.735833333333332</v>
      </c>
      <c r="L8" s="17">
        <v>0.20917990674499121</v>
      </c>
      <c r="M8" s="17">
        <v>6134040.4000000004</v>
      </c>
      <c r="N8" s="17">
        <v>89.282143688868189</v>
      </c>
      <c r="O8" s="17">
        <v>42.150288219766061</v>
      </c>
      <c r="P8" s="16" t="s">
        <v>15</v>
      </c>
    </row>
    <row r="9" spans="1:18" ht="22.5" customHeight="1">
      <c r="A9" s="87" t="s">
        <v>94</v>
      </c>
      <c r="B9" s="88"/>
      <c r="C9" s="13" t="s">
        <v>121</v>
      </c>
      <c r="D9" s="13" t="s">
        <v>121</v>
      </c>
      <c r="E9" s="13" t="s">
        <v>121</v>
      </c>
      <c r="F9" s="13"/>
      <c r="G9" s="13" t="s">
        <v>121</v>
      </c>
      <c r="H9" s="13" t="s">
        <v>121</v>
      </c>
      <c r="I9" s="13" t="s">
        <v>121</v>
      </c>
      <c r="J9" s="13" t="s">
        <v>121</v>
      </c>
      <c r="K9" s="13" t="s">
        <v>121</v>
      </c>
      <c r="L9" s="13" t="s">
        <v>121</v>
      </c>
      <c r="M9" s="13" t="s">
        <v>121</v>
      </c>
      <c r="N9" s="13" t="s">
        <v>121</v>
      </c>
      <c r="O9" s="13" t="s">
        <v>121</v>
      </c>
      <c r="P9" s="13" t="s">
        <v>15</v>
      </c>
    </row>
    <row r="10" spans="1:18" ht="42" customHeight="1">
      <c r="A10" s="89" t="s">
        <v>93</v>
      </c>
      <c r="B10" s="90"/>
      <c r="C10" s="12">
        <v>6930400</v>
      </c>
      <c r="D10" s="12">
        <v>60000</v>
      </c>
      <c r="E10" s="12">
        <v>6870400</v>
      </c>
      <c r="F10" s="12">
        <v>14552784</v>
      </c>
      <c r="G10" s="12">
        <v>6164481.9000000004</v>
      </c>
      <c r="H10" s="12">
        <v>88.94842866212629</v>
      </c>
      <c r="I10" s="12">
        <v>42.359468126511047</v>
      </c>
      <c r="J10" s="12">
        <v>30441.5</v>
      </c>
      <c r="K10" s="12">
        <v>50.735833333333332</v>
      </c>
      <c r="L10" s="12">
        <v>0.20917990674499121</v>
      </c>
      <c r="M10" s="12">
        <v>6134040.4000000004</v>
      </c>
      <c r="N10" s="12">
        <v>89.282143688868189</v>
      </c>
      <c r="O10" s="12">
        <v>42.150288219766061</v>
      </c>
      <c r="P10" s="2" t="s">
        <v>15</v>
      </c>
    </row>
    <row r="11" spans="1:18" ht="22.5" customHeight="1">
      <c r="A11" s="81" t="s">
        <v>92</v>
      </c>
      <c r="B11" s="82"/>
      <c r="C11" s="13" t="s">
        <v>121</v>
      </c>
      <c r="D11" s="13" t="s">
        <v>121</v>
      </c>
      <c r="E11" s="13" t="s">
        <v>121</v>
      </c>
      <c r="F11" s="13"/>
      <c r="G11" s="13" t="s">
        <v>121</v>
      </c>
      <c r="H11" s="13" t="s">
        <v>121</v>
      </c>
      <c r="I11" s="13" t="s">
        <v>121</v>
      </c>
      <c r="J11" s="13" t="s">
        <v>121</v>
      </c>
      <c r="K11" s="13" t="s">
        <v>121</v>
      </c>
      <c r="L11" s="13" t="s">
        <v>121</v>
      </c>
      <c r="M11" s="13" t="s">
        <v>121</v>
      </c>
      <c r="N11" s="13" t="s">
        <v>121</v>
      </c>
      <c r="O11" s="13" t="s">
        <v>121</v>
      </c>
      <c r="P11" s="13" t="s">
        <v>15</v>
      </c>
    </row>
    <row r="12" spans="1:18" ht="22.5" customHeight="1">
      <c r="A12" s="9">
        <v>1</v>
      </c>
      <c r="B12" s="8" t="s">
        <v>91</v>
      </c>
      <c r="C12" s="37" t="s">
        <v>121</v>
      </c>
      <c r="D12" s="5" t="s">
        <v>121</v>
      </c>
      <c r="E12" s="5" t="s">
        <v>121</v>
      </c>
      <c r="F12" s="5"/>
      <c r="G12" s="5" t="s">
        <v>121</v>
      </c>
      <c r="H12" s="5" t="s">
        <v>121</v>
      </c>
      <c r="I12" s="5" t="s">
        <v>121</v>
      </c>
      <c r="J12" s="5" t="s">
        <v>121</v>
      </c>
      <c r="K12" s="5" t="s">
        <v>121</v>
      </c>
      <c r="L12" s="5" t="s">
        <v>121</v>
      </c>
      <c r="M12" s="5" t="s">
        <v>121</v>
      </c>
      <c r="N12" s="5" t="s">
        <v>121</v>
      </c>
      <c r="O12" s="5" t="s">
        <v>121</v>
      </c>
      <c r="P12" s="4"/>
    </row>
    <row r="13" spans="1:18" ht="22.5" customHeight="1">
      <c r="A13" s="9">
        <v>2</v>
      </c>
      <c r="B13" s="8" t="s">
        <v>90</v>
      </c>
      <c r="C13" s="37" t="s">
        <v>121</v>
      </c>
      <c r="D13" s="5" t="s">
        <v>121</v>
      </c>
      <c r="E13" s="5" t="s">
        <v>121</v>
      </c>
      <c r="F13" s="5"/>
      <c r="G13" s="5" t="s">
        <v>121</v>
      </c>
      <c r="H13" s="5" t="s">
        <v>121</v>
      </c>
      <c r="I13" s="5" t="s">
        <v>121</v>
      </c>
      <c r="J13" s="5" t="s">
        <v>121</v>
      </c>
      <c r="K13" s="5" t="s">
        <v>121</v>
      </c>
      <c r="L13" s="5" t="s">
        <v>121</v>
      </c>
      <c r="M13" s="5" t="s">
        <v>121</v>
      </c>
      <c r="N13" s="5" t="s">
        <v>121</v>
      </c>
      <c r="O13" s="5" t="s">
        <v>121</v>
      </c>
      <c r="P13" s="4"/>
    </row>
    <row r="14" spans="1:18" ht="22.5" customHeight="1">
      <c r="A14" s="9">
        <v>3</v>
      </c>
      <c r="B14" s="8" t="s">
        <v>89</v>
      </c>
      <c r="C14" s="37" t="s">
        <v>121</v>
      </c>
      <c r="D14" s="5" t="s">
        <v>121</v>
      </c>
      <c r="E14" s="5" t="s">
        <v>121</v>
      </c>
      <c r="F14" s="5"/>
      <c r="G14" s="5" t="s">
        <v>121</v>
      </c>
      <c r="H14" s="5" t="s">
        <v>121</v>
      </c>
      <c r="I14" s="5" t="s">
        <v>121</v>
      </c>
      <c r="J14" s="5" t="s">
        <v>121</v>
      </c>
      <c r="K14" s="5" t="s">
        <v>121</v>
      </c>
      <c r="L14" s="5" t="s">
        <v>121</v>
      </c>
      <c r="M14" s="5" t="s">
        <v>121</v>
      </c>
      <c r="N14" s="5" t="s">
        <v>121</v>
      </c>
      <c r="O14" s="5" t="s">
        <v>121</v>
      </c>
      <c r="P14" s="4"/>
    </row>
    <row r="15" spans="1:18" ht="22.5" customHeight="1">
      <c r="A15" s="9">
        <v>4</v>
      </c>
      <c r="B15" s="8" t="s">
        <v>88</v>
      </c>
      <c r="C15" s="37" t="s">
        <v>121</v>
      </c>
      <c r="D15" s="5" t="s">
        <v>121</v>
      </c>
      <c r="E15" s="5" t="s">
        <v>121</v>
      </c>
      <c r="F15" s="5"/>
      <c r="G15" s="5" t="s">
        <v>121</v>
      </c>
      <c r="H15" s="5" t="s">
        <v>121</v>
      </c>
      <c r="I15" s="5" t="s">
        <v>121</v>
      </c>
      <c r="J15" s="5" t="s">
        <v>121</v>
      </c>
      <c r="K15" s="5" t="s">
        <v>121</v>
      </c>
      <c r="L15" s="5" t="s">
        <v>121</v>
      </c>
      <c r="M15" s="5" t="s">
        <v>121</v>
      </c>
      <c r="N15" s="5" t="s">
        <v>121</v>
      </c>
      <c r="O15" s="5" t="s">
        <v>121</v>
      </c>
      <c r="P15" s="4"/>
    </row>
    <row r="16" spans="1:18" ht="22.5" customHeight="1">
      <c r="A16" s="9">
        <v>5</v>
      </c>
      <c r="B16" s="8" t="s">
        <v>87</v>
      </c>
      <c r="C16" s="37" t="s">
        <v>121</v>
      </c>
      <c r="D16" s="5" t="s">
        <v>121</v>
      </c>
      <c r="E16" s="5" t="s">
        <v>121</v>
      </c>
      <c r="F16" s="5"/>
      <c r="G16" s="5" t="s">
        <v>121</v>
      </c>
      <c r="H16" s="5" t="s">
        <v>121</v>
      </c>
      <c r="I16" s="5" t="s">
        <v>121</v>
      </c>
      <c r="J16" s="5" t="s">
        <v>121</v>
      </c>
      <c r="K16" s="5" t="s">
        <v>121</v>
      </c>
      <c r="L16" s="5" t="s">
        <v>121</v>
      </c>
      <c r="M16" s="5" t="s">
        <v>121</v>
      </c>
      <c r="N16" s="5" t="s">
        <v>121</v>
      </c>
      <c r="O16" s="5" t="s">
        <v>121</v>
      </c>
      <c r="P16" s="4"/>
    </row>
    <row r="17" spans="1:16" ht="22.5" customHeight="1">
      <c r="A17" s="9">
        <v>6</v>
      </c>
      <c r="B17" s="8" t="s">
        <v>86</v>
      </c>
      <c r="C17" s="37" t="s">
        <v>121</v>
      </c>
      <c r="D17" s="5" t="s">
        <v>121</v>
      </c>
      <c r="E17" s="5" t="s">
        <v>121</v>
      </c>
      <c r="F17" s="5"/>
      <c r="G17" s="5" t="s">
        <v>121</v>
      </c>
      <c r="H17" s="5" t="s">
        <v>121</v>
      </c>
      <c r="I17" s="5" t="s">
        <v>121</v>
      </c>
      <c r="J17" s="5" t="s">
        <v>121</v>
      </c>
      <c r="K17" s="5" t="s">
        <v>121</v>
      </c>
      <c r="L17" s="5" t="s">
        <v>121</v>
      </c>
      <c r="M17" s="5" t="s">
        <v>121</v>
      </c>
      <c r="N17" s="5" t="s">
        <v>121</v>
      </c>
      <c r="O17" s="5" t="s">
        <v>121</v>
      </c>
      <c r="P17" s="4"/>
    </row>
    <row r="18" spans="1:16" ht="22.5" customHeight="1">
      <c r="A18" s="9">
        <v>7</v>
      </c>
      <c r="B18" s="8" t="s">
        <v>85</v>
      </c>
      <c r="C18" s="37" t="s">
        <v>121</v>
      </c>
      <c r="D18" s="5" t="s">
        <v>121</v>
      </c>
      <c r="E18" s="5" t="s">
        <v>121</v>
      </c>
      <c r="F18" s="5"/>
      <c r="G18" s="5" t="s">
        <v>121</v>
      </c>
      <c r="H18" s="5" t="s">
        <v>121</v>
      </c>
      <c r="I18" s="5" t="s">
        <v>121</v>
      </c>
      <c r="J18" s="5" t="s">
        <v>121</v>
      </c>
      <c r="K18" s="5" t="s">
        <v>121</v>
      </c>
      <c r="L18" s="5" t="s">
        <v>121</v>
      </c>
      <c r="M18" s="5" t="s">
        <v>121</v>
      </c>
      <c r="N18" s="5" t="s">
        <v>121</v>
      </c>
      <c r="O18" s="5" t="s">
        <v>121</v>
      </c>
      <c r="P18" s="4"/>
    </row>
    <row r="19" spans="1:16" ht="22.5" customHeight="1">
      <c r="A19" s="9">
        <v>8</v>
      </c>
      <c r="B19" s="8" t="s">
        <v>84</v>
      </c>
      <c r="C19" s="37" t="s">
        <v>121</v>
      </c>
      <c r="D19" s="5" t="s">
        <v>121</v>
      </c>
      <c r="E19" s="5" t="s">
        <v>121</v>
      </c>
      <c r="F19" s="5"/>
      <c r="G19" s="5" t="s">
        <v>121</v>
      </c>
      <c r="H19" s="5" t="s">
        <v>121</v>
      </c>
      <c r="I19" s="5" t="s">
        <v>121</v>
      </c>
      <c r="J19" s="5" t="s">
        <v>121</v>
      </c>
      <c r="K19" s="5" t="s">
        <v>121</v>
      </c>
      <c r="L19" s="5" t="s">
        <v>121</v>
      </c>
      <c r="M19" s="5" t="s">
        <v>121</v>
      </c>
      <c r="N19" s="5" t="s">
        <v>121</v>
      </c>
      <c r="O19" s="5" t="s">
        <v>121</v>
      </c>
      <c r="P19" s="4"/>
    </row>
    <row r="20" spans="1:16" ht="22.5" customHeight="1">
      <c r="A20" s="9">
        <v>9</v>
      </c>
      <c r="B20" s="8" t="s">
        <v>83</v>
      </c>
      <c r="C20" s="37" t="s">
        <v>121</v>
      </c>
      <c r="D20" s="5" t="s">
        <v>121</v>
      </c>
      <c r="E20" s="5" t="s">
        <v>121</v>
      </c>
      <c r="F20" s="5"/>
      <c r="G20" s="5" t="s">
        <v>121</v>
      </c>
      <c r="H20" s="5" t="s">
        <v>121</v>
      </c>
      <c r="I20" s="5" t="s">
        <v>121</v>
      </c>
      <c r="J20" s="5" t="s">
        <v>121</v>
      </c>
      <c r="K20" s="5" t="s">
        <v>121</v>
      </c>
      <c r="L20" s="5" t="s">
        <v>121</v>
      </c>
      <c r="M20" s="5" t="s">
        <v>121</v>
      </c>
      <c r="N20" s="5" t="s">
        <v>121</v>
      </c>
      <c r="O20" s="5" t="s">
        <v>121</v>
      </c>
      <c r="P20" s="4"/>
    </row>
    <row r="21" spans="1:16" ht="22.5" customHeight="1">
      <c r="A21" s="9">
        <v>10</v>
      </c>
      <c r="B21" s="8" t="s">
        <v>82</v>
      </c>
      <c r="C21" s="37" t="s">
        <v>121</v>
      </c>
      <c r="D21" s="5" t="s">
        <v>121</v>
      </c>
      <c r="E21" s="5" t="s">
        <v>121</v>
      </c>
      <c r="F21" s="5"/>
      <c r="G21" s="5" t="s">
        <v>121</v>
      </c>
      <c r="H21" s="5" t="s">
        <v>121</v>
      </c>
      <c r="I21" s="5" t="s">
        <v>121</v>
      </c>
      <c r="J21" s="5" t="s">
        <v>121</v>
      </c>
      <c r="K21" s="5" t="s">
        <v>121</v>
      </c>
      <c r="L21" s="5" t="s">
        <v>121</v>
      </c>
      <c r="M21" s="5" t="s">
        <v>121</v>
      </c>
      <c r="N21" s="5" t="s">
        <v>121</v>
      </c>
      <c r="O21" s="5" t="s">
        <v>121</v>
      </c>
      <c r="P21" s="4"/>
    </row>
    <row r="22" spans="1:16" ht="22.5" customHeight="1">
      <c r="A22" s="9">
        <v>11</v>
      </c>
      <c r="B22" s="8" t="s">
        <v>81</v>
      </c>
      <c r="C22" s="37" t="s">
        <v>121</v>
      </c>
      <c r="D22" s="5" t="s">
        <v>121</v>
      </c>
      <c r="E22" s="5" t="s">
        <v>121</v>
      </c>
      <c r="F22" s="5"/>
      <c r="G22" s="5" t="s">
        <v>121</v>
      </c>
      <c r="H22" s="5" t="s">
        <v>121</v>
      </c>
      <c r="I22" s="5" t="s">
        <v>121</v>
      </c>
      <c r="J22" s="5" t="s">
        <v>121</v>
      </c>
      <c r="K22" s="5" t="s">
        <v>121</v>
      </c>
      <c r="L22" s="5" t="s">
        <v>121</v>
      </c>
      <c r="M22" s="5" t="s">
        <v>121</v>
      </c>
      <c r="N22" s="5" t="s">
        <v>121</v>
      </c>
      <c r="O22" s="5" t="s">
        <v>121</v>
      </c>
      <c r="P22" s="4"/>
    </row>
    <row r="23" spans="1:16" ht="22.5" customHeight="1">
      <c r="A23" s="9">
        <v>12</v>
      </c>
      <c r="B23" s="8" t="s">
        <v>80</v>
      </c>
      <c r="C23" s="37" t="s">
        <v>121</v>
      </c>
      <c r="D23" s="5" t="s">
        <v>121</v>
      </c>
      <c r="E23" s="5" t="s">
        <v>121</v>
      </c>
      <c r="F23" s="5"/>
      <c r="G23" s="5" t="s">
        <v>121</v>
      </c>
      <c r="H23" s="5" t="s">
        <v>121</v>
      </c>
      <c r="I23" s="5" t="s">
        <v>121</v>
      </c>
      <c r="J23" s="5" t="s">
        <v>121</v>
      </c>
      <c r="K23" s="5" t="s">
        <v>121</v>
      </c>
      <c r="L23" s="5" t="s">
        <v>121</v>
      </c>
      <c r="M23" s="5" t="s">
        <v>121</v>
      </c>
      <c r="N23" s="5" t="s">
        <v>121</v>
      </c>
      <c r="O23" s="5" t="s">
        <v>121</v>
      </c>
      <c r="P23" s="4"/>
    </row>
    <row r="24" spans="1:16" ht="22.5" customHeight="1">
      <c r="A24" s="9">
        <v>13</v>
      </c>
      <c r="B24" s="8" t="s">
        <v>79</v>
      </c>
      <c r="C24" s="37" t="s">
        <v>121</v>
      </c>
      <c r="D24" s="5" t="s">
        <v>121</v>
      </c>
      <c r="E24" s="5" t="s">
        <v>121</v>
      </c>
      <c r="F24" s="5"/>
      <c r="G24" s="5" t="s">
        <v>121</v>
      </c>
      <c r="H24" s="5" t="s">
        <v>121</v>
      </c>
      <c r="I24" s="5" t="s">
        <v>121</v>
      </c>
      <c r="J24" s="5" t="s">
        <v>121</v>
      </c>
      <c r="K24" s="5" t="s">
        <v>121</v>
      </c>
      <c r="L24" s="5" t="s">
        <v>121</v>
      </c>
      <c r="M24" s="5" t="s">
        <v>121</v>
      </c>
      <c r="N24" s="5" t="s">
        <v>121</v>
      </c>
      <c r="O24" s="5" t="s">
        <v>121</v>
      </c>
      <c r="P24" s="4"/>
    </row>
    <row r="25" spans="1:16" ht="22.5" customHeight="1">
      <c r="A25" s="9">
        <v>14</v>
      </c>
      <c r="B25" s="8" t="s">
        <v>78</v>
      </c>
      <c r="C25" s="37" t="s">
        <v>121</v>
      </c>
      <c r="D25" s="5" t="s">
        <v>121</v>
      </c>
      <c r="E25" s="5" t="s">
        <v>121</v>
      </c>
      <c r="F25" s="5"/>
      <c r="G25" s="5" t="s">
        <v>121</v>
      </c>
      <c r="H25" s="5" t="s">
        <v>121</v>
      </c>
      <c r="I25" s="5" t="s">
        <v>121</v>
      </c>
      <c r="J25" s="5" t="s">
        <v>121</v>
      </c>
      <c r="K25" s="5" t="s">
        <v>121</v>
      </c>
      <c r="L25" s="5" t="s">
        <v>121</v>
      </c>
      <c r="M25" s="5" t="s">
        <v>121</v>
      </c>
      <c r="N25" s="5" t="s">
        <v>121</v>
      </c>
      <c r="O25" s="5" t="s">
        <v>121</v>
      </c>
      <c r="P25" s="4"/>
    </row>
    <row r="26" spans="1:16" ht="22.5" customHeight="1">
      <c r="A26" s="9">
        <v>15</v>
      </c>
      <c r="B26" s="8" t="s">
        <v>77</v>
      </c>
      <c r="C26" s="37" t="s">
        <v>121</v>
      </c>
      <c r="D26" s="5" t="s">
        <v>121</v>
      </c>
      <c r="E26" s="5" t="s">
        <v>121</v>
      </c>
      <c r="F26" s="5"/>
      <c r="G26" s="5" t="s">
        <v>121</v>
      </c>
      <c r="H26" s="5" t="s">
        <v>121</v>
      </c>
      <c r="I26" s="5" t="s">
        <v>121</v>
      </c>
      <c r="J26" s="5" t="s">
        <v>121</v>
      </c>
      <c r="K26" s="5" t="s">
        <v>121</v>
      </c>
      <c r="L26" s="5" t="s">
        <v>121</v>
      </c>
      <c r="M26" s="5" t="s">
        <v>121</v>
      </c>
      <c r="N26" s="5" t="s">
        <v>121</v>
      </c>
      <c r="O26" s="5" t="s">
        <v>121</v>
      </c>
      <c r="P26" s="4"/>
    </row>
    <row r="27" spans="1:16" ht="22.5" customHeight="1">
      <c r="A27" s="9">
        <v>16</v>
      </c>
      <c r="B27" s="8" t="s">
        <v>76</v>
      </c>
      <c r="C27" s="37" t="s">
        <v>121</v>
      </c>
      <c r="D27" s="5" t="s">
        <v>121</v>
      </c>
      <c r="E27" s="5" t="s">
        <v>121</v>
      </c>
      <c r="F27" s="5"/>
      <c r="G27" s="5" t="s">
        <v>121</v>
      </c>
      <c r="H27" s="5" t="s">
        <v>121</v>
      </c>
      <c r="I27" s="5" t="s">
        <v>121</v>
      </c>
      <c r="J27" s="5" t="s">
        <v>121</v>
      </c>
      <c r="K27" s="5" t="s">
        <v>121</v>
      </c>
      <c r="L27" s="5" t="s">
        <v>121</v>
      </c>
      <c r="M27" s="5" t="s">
        <v>121</v>
      </c>
      <c r="N27" s="5" t="s">
        <v>121</v>
      </c>
      <c r="O27" s="5" t="s">
        <v>121</v>
      </c>
      <c r="P27" s="4"/>
    </row>
    <row r="28" spans="1:16" ht="22.5" customHeight="1">
      <c r="A28" s="9">
        <v>17</v>
      </c>
      <c r="B28" s="8" t="s">
        <v>75</v>
      </c>
      <c r="C28" s="37" t="s">
        <v>121</v>
      </c>
      <c r="D28" s="5" t="s">
        <v>121</v>
      </c>
      <c r="E28" s="5" t="s">
        <v>121</v>
      </c>
      <c r="F28" s="5"/>
      <c r="G28" s="5" t="s">
        <v>121</v>
      </c>
      <c r="H28" s="5" t="s">
        <v>121</v>
      </c>
      <c r="I28" s="5" t="s">
        <v>121</v>
      </c>
      <c r="J28" s="5" t="s">
        <v>121</v>
      </c>
      <c r="K28" s="5" t="s">
        <v>121</v>
      </c>
      <c r="L28" s="5" t="s">
        <v>121</v>
      </c>
      <c r="M28" s="5" t="s">
        <v>121</v>
      </c>
      <c r="N28" s="5" t="s">
        <v>121</v>
      </c>
      <c r="O28" s="5" t="s">
        <v>121</v>
      </c>
      <c r="P28" s="4"/>
    </row>
    <row r="29" spans="1:16" ht="22.5" customHeight="1">
      <c r="A29" s="81" t="s">
        <v>74</v>
      </c>
      <c r="B29" s="82"/>
      <c r="C29" s="13" t="s">
        <v>121</v>
      </c>
      <c r="D29" s="13" t="s">
        <v>121</v>
      </c>
      <c r="E29" s="13" t="s">
        <v>121</v>
      </c>
      <c r="F29" s="13"/>
      <c r="G29" s="13" t="s">
        <v>121</v>
      </c>
      <c r="H29" s="13" t="s">
        <v>121</v>
      </c>
      <c r="I29" s="13" t="s">
        <v>121</v>
      </c>
      <c r="J29" s="13" t="s">
        <v>121</v>
      </c>
      <c r="K29" s="13" t="s">
        <v>121</v>
      </c>
      <c r="L29" s="13" t="s">
        <v>121</v>
      </c>
      <c r="M29" s="13" t="s">
        <v>121</v>
      </c>
      <c r="N29" s="13" t="s">
        <v>121</v>
      </c>
      <c r="O29" s="13" t="s">
        <v>121</v>
      </c>
      <c r="P29" s="13" t="s">
        <v>15</v>
      </c>
    </row>
    <row r="30" spans="1:16" ht="22.5" customHeight="1">
      <c r="A30" s="9">
        <v>1</v>
      </c>
      <c r="B30" s="8" t="s">
        <v>73</v>
      </c>
      <c r="C30" s="37" t="s">
        <v>121</v>
      </c>
      <c r="D30" s="5" t="s">
        <v>121</v>
      </c>
      <c r="E30" s="5" t="s">
        <v>121</v>
      </c>
      <c r="F30" s="5"/>
      <c r="G30" s="5" t="s">
        <v>121</v>
      </c>
      <c r="H30" s="5" t="s">
        <v>121</v>
      </c>
      <c r="I30" s="5" t="s">
        <v>121</v>
      </c>
      <c r="J30" s="5" t="s">
        <v>121</v>
      </c>
      <c r="K30" s="5" t="s">
        <v>121</v>
      </c>
      <c r="L30" s="5" t="s">
        <v>121</v>
      </c>
      <c r="M30" s="5" t="s">
        <v>121</v>
      </c>
      <c r="N30" s="5" t="s">
        <v>121</v>
      </c>
      <c r="O30" s="5" t="s">
        <v>121</v>
      </c>
      <c r="P30" s="4"/>
    </row>
    <row r="31" spans="1:16" ht="22.5" customHeight="1">
      <c r="A31" s="9">
        <v>2</v>
      </c>
      <c r="B31" s="8" t="s">
        <v>72</v>
      </c>
      <c r="C31" s="37" t="s">
        <v>121</v>
      </c>
      <c r="D31" s="5" t="s">
        <v>121</v>
      </c>
      <c r="E31" s="5" t="s">
        <v>121</v>
      </c>
      <c r="F31" s="5"/>
      <c r="G31" s="5" t="s">
        <v>121</v>
      </c>
      <c r="H31" s="5" t="s">
        <v>121</v>
      </c>
      <c r="I31" s="5" t="s">
        <v>121</v>
      </c>
      <c r="J31" s="5" t="s">
        <v>121</v>
      </c>
      <c r="K31" s="5" t="s">
        <v>121</v>
      </c>
      <c r="L31" s="5" t="s">
        <v>121</v>
      </c>
      <c r="M31" s="5" t="s">
        <v>121</v>
      </c>
      <c r="N31" s="5" t="s">
        <v>121</v>
      </c>
      <c r="O31" s="5" t="s">
        <v>121</v>
      </c>
      <c r="P31" s="4"/>
    </row>
    <row r="32" spans="1:16" ht="22.5" customHeight="1">
      <c r="A32" s="9">
        <v>3</v>
      </c>
      <c r="B32" s="8" t="s">
        <v>71</v>
      </c>
      <c r="C32" s="37" t="s">
        <v>121</v>
      </c>
      <c r="D32" s="5" t="s">
        <v>121</v>
      </c>
      <c r="E32" s="5" t="s">
        <v>121</v>
      </c>
      <c r="F32" s="5"/>
      <c r="G32" s="5" t="s">
        <v>121</v>
      </c>
      <c r="H32" s="5" t="s">
        <v>121</v>
      </c>
      <c r="I32" s="5" t="s">
        <v>121</v>
      </c>
      <c r="J32" s="5" t="s">
        <v>121</v>
      </c>
      <c r="K32" s="5" t="s">
        <v>121</v>
      </c>
      <c r="L32" s="5" t="s">
        <v>121</v>
      </c>
      <c r="M32" s="5" t="s">
        <v>121</v>
      </c>
      <c r="N32" s="5" t="s">
        <v>121</v>
      </c>
      <c r="O32" s="5" t="s">
        <v>121</v>
      </c>
      <c r="P32" s="4"/>
    </row>
    <row r="33" spans="1:16" ht="22.5" customHeight="1">
      <c r="A33" s="9">
        <v>4</v>
      </c>
      <c r="B33" s="8" t="s">
        <v>70</v>
      </c>
      <c r="C33" s="37" t="s">
        <v>121</v>
      </c>
      <c r="D33" s="5" t="s">
        <v>121</v>
      </c>
      <c r="E33" s="5" t="s">
        <v>121</v>
      </c>
      <c r="F33" s="5"/>
      <c r="G33" s="5" t="s">
        <v>121</v>
      </c>
      <c r="H33" s="5" t="s">
        <v>121</v>
      </c>
      <c r="I33" s="5" t="s">
        <v>121</v>
      </c>
      <c r="J33" s="5" t="s">
        <v>121</v>
      </c>
      <c r="K33" s="5" t="s">
        <v>121</v>
      </c>
      <c r="L33" s="5" t="s">
        <v>121</v>
      </c>
      <c r="M33" s="5" t="s">
        <v>121</v>
      </c>
      <c r="N33" s="5" t="s">
        <v>121</v>
      </c>
      <c r="O33" s="5" t="s">
        <v>121</v>
      </c>
      <c r="P33" s="4"/>
    </row>
    <row r="34" spans="1:16" ht="22.5" customHeight="1">
      <c r="A34" s="9">
        <v>5</v>
      </c>
      <c r="B34" s="8" t="s">
        <v>69</v>
      </c>
      <c r="C34" s="37" t="s">
        <v>121</v>
      </c>
      <c r="D34" s="5" t="s">
        <v>121</v>
      </c>
      <c r="E34" s="5" t="s">
        <v>121</v>
      </c>
      <c r="F34" s="5"/>
      <c r="G34" s="5" t="s">
        <v>121</v>
      </c>
      <c r="H34" s="5" t="s">
        <v>121</v>
      </c>
      <c r="I34" s="5" t="s">
        <v>121</v>
      </c>
      <c r="J34" s="5" t="s">
        <v>121</v>
      </c>
      <c r="K34" s="5" t="s">
        <v>121</v>
      </c>
      <c r="L34" s="5" t="s">
        <v>121</v>
      </c>
      <c r="M34" s="5" t="s">
        <v>121</v>
      </c>
      <c r="N34" s="5" t="s">
        <v>121</v>
      </c>
      <c r="O34" s="5" t="s">
        <v>121</v>
      </c>
      <c r="P34" s="4"/>
    </row>
    <row r="35" spans="1:16" ht="22.5" customHeight="1">
      <c r="A35" s="9">
        <v>6</v>
      </c>
      <c r="B35" s="8" t="s">
        <v>68</v>
      </c>
      <c r="C35" s="37" t="s">
        <v>121</v>
      </c>
      <c r="D35" s="5" t="s">
        <v>121</v>
      </c>
      <c r="E35" s="5" t="s">
        <v>121</v>
      </c>
      <c r="F35" s="5"/>
      <c r="G35" s="5" t="s">
        <v>121</v>
      </c>
      <c r="H35" s="5" t="s">
        <v>121</v>
      </c>
      <c r="I35" s="5" t="s">
        <v>121</v>
      </c>
      <c r="J35" s="5" t="s">
        <v>121</v>
      </c>
      <c r="K35" s="5" t="s">
        <v>121</v>
      </c>
      <c r="L35" s="5" t="s">
        <v>121</v>
      </c>
      <c r="M35" s="5" t="s">
        <v>121</v>
      </c>
      <c r="N35" s="5" t="s">
        <v>121</v>
      </c>
      <c r="O35" s="5" t="s">
        <v>121</v>
      </c>
      <c r="P35" s="4"/>
    </row>
    <row r="36" spans="1:16" ht="22.5" customHeight="1">
      <c r="A36" s="9">
        <v>7</v>
      </c>
      <c r="B36" s="8" t="s">
        <v>67</v>
      </c>
      <c r="C36" s="37" t="s">
        <v>121</v>
      </c>
      <c r="D36" s="5" t="s">
        <v>121</v>
      </c>
      <c r="E36" s="5" t="s">
        <v>121</v>
      </c>
      <c r="F36" s="5"/>
      <c r="G36" s="5" t="s">
        <v>121</v>
      </c>
      <c r="H36" s="5" t="s">
        <v>121</v>
      </c>
      <c r="I36" s="5" t="s">
        <v>121</v>
      </c>
      <c r="J36" s="5" t="s">
        <v>121</v>
      </c>
      <c r="K36" s="5" t="s">
        <v>121</v>
      </c>
      <c r="L36" s="5" t="s">
        <v>121</v>
      </c>
      <c r="M36" s="5" t="s">
        <v>121</v>
      </c>
      <c r="N36" s="5" t="s">
        <v>121</v>
      </c>
      <c r="O36" s="5" t="s">
        <v>121</v>
      </c>
      <c r="P36" s="4"/>
    </row>
    <row r="37" spans="1:16" ht="22.5" customHeight="1">
      <c r="A37" s="9">
        <v>8</v>
      </c>
      <c r="B37" s="8" t="s">
        <v>66</v>
      </c>
      <c r="C37" s="37" t="s">
        <v>121</v>
      </c>
      <c r="D37" s="5" t="s">
        <v>121</v>
      </c>
      <c r="E37" s="5" t="s">
        <v>121</v>
      </c>
      <c r="F37" s="5"/>
      <c r="G37" s="5" t="s">
        <v>121</v>
      </c>
      <c r="H37" s="5" t="s">
        <v>121</v>
      </c>
      <c r="I37" s="5" t="s">
        <v>121</v>
      </c>
      <c r="J37" s="5" t="s">
        <v>121</v>
      </c>
      <c r="K37" s="5" t="s">
        <v>121</v>
      </c>
      <c r="L37" s="5" t="s">
        <v>121</v>
      </c>
      <c r="M37" s="5" t="s">
        <v>121</v>
      </c>
      <c r="N37" s="5" t="s">
        <v>121</v>
      </c>
      <c r="O37" s="5" t="s">
        <v>121</v>
      </c>
      <c r="P37" s="4"/>
    </row>
    <row r="38" spans="1:16" ht="22.5" customHeight="1">
      <c r="A38" s="9">
        <v>9</v>
      </c>
      <c r="B38" s="8" t="s">
        <v>65</v>
      </c>
      <c r="C38" s="37" t="s">
        <v>121</v>
      </c>
      <c r="D38" s="5" t="s">
        <v>121</v>
      </c>
      <c r="E38" s="5" t="s">
        <v>121</v>
      </c>
      <c r="F38" s="5"/>
      <c r="G38" s="5" t="s">
        <v>121</v>
      </c>
      <c r="H38" s="5" t="s">
        <v>121</v>
      </c>
      <c r="I38" s="5" t="s">
        <v>121</v>
      </c>
      <c r="J38" s="5" t="s">
        <v>121</v>
      </c>
      <c r="K38" s="5" t="s">
        <v>121</v>
      </c>
      <c r="L38" s="5" t="s">
        <v>121</v>
      </c>
      <c r="M38" s="5" t="s">
        <v>121</v>
      </c>
      <c r="N38" s="5" t="s">
        <v>121</v>
      </c>
      <c r="O38" s="5" t="s">
        <v>121</v>
      </c>
      <c r="P38" s="4"/>
    </row>
    <row r="39" spans="1:16" ht="22.5" customHeight="1">
      <c r="A39" s="9">
        <v>10</v>
      </c>
      <c r="B39" s="8" t="s">
        <v>64</v>
      </c>
      <c r="C39" s="37" t="s">
        <v>121</v>
      </c>
      <c r="D39" s="5" t="s">
        <v>121</v>
      </c>
      <c r="E39" s="5" t="s">
        <v>121</v>
      </c>
      <c r="F39" s="5"/>
      <c r="G39" s="5" t="s">
        <v>121</v>
      </c>
      <c r="H39" s="5" t="s">
        <v>121</v>
      </c>
      <c r="I39" s="5" t="s">
        <v>121</v>
      </c>
      <c r="J39" s="5" t="s">
        <v>121</v>
      </c>
      <c r="K39" s="5" t="s">
        <v>121</v>
      </c>
      <c r="L39" s="5" t="s">
        <v>121</v>
      </c>
      <c r="M39" s="5" t="s">
        <v>121</v>
      </c>
      <c r="N39" s="5" t="s">
        <v>121</v>
      </c>
      <c r="O39" s="5" t="s">
        <v>121</v>
      </c>
      <c r="P39" s="4"/>
    </row>
    <row r="40" spans="1:16" ht="22.5" customHeight="1">
      <c r="A40" s="9">
        <v>11</v>
      </c>
      <c r="B40" s="8" t="s">
        <v>63</v>
      </c>
      <c r="C40" s="37" t="s">
        <v>121</v>
      </c>
      <c r="D40" s="5" t="s">
        <v>121</v>
      </c>
      <c r="E40" s="5" t="s">
        <v>121</v>
      </c>
      <c r="F40" s="5"/>
      <c r="G40" s="5" t="s">
        <v>121</v>
      </c>
      <c r="H40" s="5" t="s">
        <v>121</v>
      </c>
      <c r="I40" s="5" t="s">
        <v>121</v>
      </c>
      <c r="J40" s="5" t="s">
        <v>121</v>
      </c>
      <c r="K40" s="5" t="s">
        <v>121</v>
      </c>
      <c r="L40" s="5" t="s">
        <v>121</v>
      </c>
      <c r="M40" s="5" t="s">
        <v>121</v>
      </c>
      <c r="N40" s="5" t="s">
        <v>121</v>
      </c>
      <c r="O40" s="5" t="s">
        <v>121</v>
      </c>
      <c r="P40" s="4"/>
    </row>
    <row r="41" spans="1:16" ht="22.5" customHeight="1">
      <c r="A41" s="9">
        <v>12</v>
      </c>
      <c r="B41" s="8" t="s">
        <v>62</v>
      </c>
      <c r="C41" s="37" t="s">
        <v>121</v>
      </c>
      <c r="D41" s="5" t="s">
        <v>121</v>
      </c>
      <c r="E41" s="5" t="s">
        <v>121</v>
      </c>
      <c r="F41" s="5"/>
      <c r="G41" s="5" t="s">
        <v>121</v>
      </c>
      <c r="H41" s="5" t="s">
        <v>121</v>
      </c>
      <c r="I41" s="5" t="s">
        <v>121</v>
      </c>
      <c r="J41" s="5" t="s">
        <v>121</v>
      </c>
      <c r="K41" s="5" t="s">
        <v>121</v>
      </c>
      <c r="L41" s="5" t="s">
        <v>121</v>
      </c>
      <c r="M41" s="5" t="s">
        <v>121</v>
      </c>
      <c r="N41" s="5" t="s">
        <v>121</v>
      </c>
      <c r="O41" s="5" t="s">
        <v>121</v>
      </c>
      <c r="P41" s="4"/>
    </row>
    <row r="42" spans="1:16" ht="22.5" customHeight="1">
      <c r="A42" s="9">
        <v>13</v>
      </c>
      <c r="B42" s="8" t="s">
        <v>61</v>
      </c>
      <c r="C42" s="37" t="s">
        <v>121</v>
      </c>
      <c r="D42" s="5" t="s">
        <v>121</v>
      </c>
      <c r="E42" s="5" t="s">
        <v>121</v>
      </c>
      <c r="F42" s="5"/>
      <c r="G42" s="5" t="s">
        <v>121</v>
      </c>
      <c r="H42" s="5" t="s">
        <v>121</v>
      </c>
      <c r="I42" s="5" t="s">
        <v>121</v>
      </c>
      <c r="J42" s="5" t="s">
        <v>121</v>
      </c>
      <c r="K42" s="5" t="s">
        <v>121</v>
      </c>
      <c r="L42" s="5" t="s">
        <v>121</v>
      </c>
      <c r="M42" s="5" t="s">
        <v>121</v>
      </c>
      <c r="N42" s="5" t="s">
        <v>121</v>
      </c>
      <c r="O42" s="5" t="s">
        <v>121</v>
      </c>
      <c r="P42" s="4"/>
    </row>
    <row r="43" spans="1:16" ht="22.5" customHeight="1">
      <c r="A43" s="9">
        <v>14</v>
      </c>
      <c r="B43" s="8" t="s">
        <v>60</v>
      </c>
      <c r="C43" s="37" t="s">
        <v>121</v>
      </c>
      <c r="D43" s="5" t="s">
        <v>121</v>
      </c>
      <c r="E43" s="5" t="s">
        <v>121</v>
      </c>
      <c r="F43" s="5"/>
      <c r="G43" s="5" t="s">
        <v>121</v>
      </c>
      <c r="H43" s="5" t="s">
        <v>121</v>
      </c>
      <c r="I43" s="5" t="s">
        <v>121</v>
      </c>
      <c r="J43" s="5" t="s">
        <v>121</v>
      </c>
      <c r="K43" s="5" t="s">
        <v>121</v>
      </c>
      <c r="L43" s="5" t="s">
        <v>121</v>
      </c>
      <c r="M43" s="5" t="s">
        <v>121</v>
      </c>
      <c r="N43" s="5" t="s">
        <v>121</v>
      </c>
      <c r="O43" s="5" t="s">
        <v>121</v>
      </c>
      <c r="P43" s="4"/>
    </row>
    <row r="44" spans="1:16" ht="22.5" customHeight="1">
      <c r="A44" s="9">
        <v>15</v>
      </c>
      <c r="B44" s="8" t="s">
        <v>59</v>
      </c>
      <c r="C44" s="37" t="s">
        <v>121</v>
      </c>
      <c r="D44" s="5" t="s">
        <v>121</v>
      </c>
      <c r="E44" s="5" t="s">
        <v>121</v>
      </c>
      <c r="F44" s="5"/>
      <c r="G44" s="5" t="s">
        <v>121</v>
      </c>
      <c r="H44" s="5" t="s">
        <v>121</v>
      </c>
      <c r="I44" s="5" t="s">
        <v>121</v>
      </c>
      <c r="J44" s="5" t="s">
        <v>121</v>
      </c>
      <c r="K44" s="5" t="s">
        <v>121</v>
      </c>
      <c r="L44" s="5" t="s">
        <v>121</v>
      </c>
      <c r="M44" s="5" t="s">
        <v>121</v>
      </c>
      <c r="N44" s="5" t="s">
        <v>121</v>
      </c>
      <c r="O44" s="5" t="s">
        <v>121</v>
      </c>
      <c r="P44" s="4"/>
    </row>
    <row r="45" spans="1:16" ht="22.5" customHeight="1">
      <c r="A45" s="9">
        <v>16</v>
      </c>
      <c r="B45" s="8" t="s">
        <v>58</v>
      </c>
      <c r="C45" s="37" t="s">
        <v>121</v>
      </c>
      <c r="D45" s="5" t="s">
        <v>121</v>
      </c>
      <c r="E45" s="5" t="s">
        <v>121</v>
      </c>
      <c r="F45" s="5"/>
      <c r="G45" s="5" t="s">
        <v>121</v>
      </c>
      <c r="H45" s="5" t="s">
        <v>121</v>
      </c>
      <c r="I45" s="5" t="s">
        <v>121</v>
      </c>
      <c r="J45" s="5" t="s">
        <v>121</v>
      </c>
      <c r="K45" s="5" t="s">
        <v>121</v>
      </c>
      <c r="L45" s="5" t="s">
        <v>121</v>
      </c>
      <c r="M45" s="5" t="s">
        <v>121</v>
      </c>
      <c r="N45" s="5" t="s">
        <v>121</v>
      </c>
      <c r="O45" s="5" t="s">
        <v>121</v>
      </c>
      <c r="P45" s="4"/>
    </row>
    <row r="46" spans="1:16" ht="22.5" customHeight="1">
      <c r="A46" s="9">
        <v>17</v>
      </c>
      <c r="B46" s="8" t="s">
        <v>57</v>
      </c>
      <c r="C46" s="37" t="s">
        <v>121</v>
      </c>
      <c r="D46" s="5" t="s">
        <v>121</v>
      </c>
      <c r="E46" s="5" t="s">
        <v>121</v>
      </c>
      <c r="F46" s="5"/>
      <c r="G46" s="5" t="s">
        <v>121</v>
      </c>
      <c r="H46" s="5" t="s">
        <v>121</v>
      </c>
      <c r="I46" s="5" t="s">
        <v>121</v>
      </c>
      <c r="J46" s="5" t="s">
        <v>121</v>
      </c>
      <c r="K46" s="5" t="s">
        <v>121</v>
      </c>
      <c r="L46" s="5" t="s">
        <v>121</v>
      </c>
      <c r="M46" s="5" t="s">
        <v>121</v>
      </c>
      <c r="N46" s="5" t="s">
        <v>121</v>
      </c>
      <c r="O46" s="5" t="s">
        <v>121</v>
      </c>
      <c r="P46" s="4"/>
    </row>
    <row r="47" spans="1:16" ht="22.5" customHeight="1">
      <c r="A47" s="9">
        <v>18</v>
      </c>
      <c r="B47" s="8" t="s">
        <v>56</v>
      </c>
      <c r="C47" s="37" t="s">
        <v>121</v>
      </c>
      <c r="D47" s="5" t="s">
        <v>121</v>
      </c>
      <c r="E47" s="5" t="s">
        <v>121</v>
      </c>
      <c r="F47" s="5"/>
      <c r="G47" s="5" t="s">
        <v>121</v>
      </c>
      <c r="H47" s="5" t="s">
        <v>121</v>
      </c>
      <c r="I47" s="5" t="s">
        <v>121</v>
      </c>
      <c r="J47" s="5" t="s">
        <v>121</v>
      </c>
      <c r="K47" s="5" t="s">
        <v>121</v>
      </c>
      <c r="L47" s="5" t="s">
        <v>121</v>
      </c>
      <c r="M47" s="5" t="s">
        <v>121</v>
      </c>
      <c r="N47" s="5" t="s">
        <v>121</v>
      </c>
      <c r="O47" s="5" t="s">
        <v>121</v>
      </c>
      <c r="P47" s="4"/>
    </row>
    <row r="48" spans="1:16" ht="22.5" customHeight="1">
      <c r="A48" s="9">
        <v>19</v>
      </c>
      <c r="B48" s="8" t="s">
        <v>55</v>
      </c>
      <c r="C48" s="37" t="s">
        <v>121</v>
      </c>
      <c r="D48" s="5" t="s">
        <v>121</v>
      </c>
      <c r="E48" s="5" t="s">
        <v>121</v>
      </c>
      <c r="F48" s="5"/>
      <c r="G48" s="5" t="s">
        <v>121</v>
      </c>
      <c r="H48" s="5" t="s">
        <v>121</v>
      </c>
      <c r="I48" s="5" t="s">
        <v>121</v>
      </c>
      <c r="J48" s="5" t="s">
        <v>121</v>
      </c>
      <c r="K48" s="5" t="s">
        <v>121</v>
      </c>
      <c r="L48" s="5" t="s">
        <v>121</v>
      </c>
      <c r="M48" s="5" t="s">
        <v>121</v>
      </c>
      <c r="N48" s="5" t="s">
        <v>121</v>
      </c>
      <c r="O48" s="5" t="s">
        <v>121</v>
      </c>
      <c r="P48" s="4"/>
    </row>
    <row r="49" spans="1:16" ht="22.5" customHeight="1">
      <c r="A49" s="9">
        <v>20</v>
      </c>
      <c r="B49" s="8" t="s">
        <v>54</v>
      </c>
      <c r="C49" s="37" t="s">
        <v>121</v>
      </c>
      <c r="D49" s="5" t="s">
        <v>121</v>
      </c>
      <c r="E49" s="5" t="s">
        <v>121</v>
      </c>
      <c r="F49" s="5"/>
      <c r="G49" s="5" t="s">
        <v>121</v>
      </c>
      <c r="H49" s="5" t="s">
        <v>121</v>
      </c>
      <c r="I49" s="5" t="s">
        <v>121</v>
      </c>
      <c r="J49" s="5" t="s">
        <v>121</v>
      </c>
      <c r="K49" s="5" t="s">
        <v>121</v>
      </c>
      <c r="L49" s="5" t="s">
        <v>121</v>
      </c>
      <c r="M49" s="5" t="s">
        <v>121</v>
      </c>
      <c r="N49" s="5" t="s">
        <v>121</v>
      </c>
      <c r="O49" s="5" t="s">
        <v>121</v>
      </c>
      <c r="P49" s="4"/>
    </row>
    <row r="50" spans="1:16" ht="22.5" customHeight="1">
      <c r="A50" s="81" t="s">
        <v>53</v>
      </c>
      <c r="B50" s="82"/>
      <c r="C50" s="13" t="s">
        <v>121</v>
      </c>
      <c r="D50" s="13" t="s">
        <v>121</v>
      </c>
      <c r="E50" s="13" t="s">
        <v>121</v>
      </c>
      <c r="F50" s="13"/>
      <c r="G50" s="13" t="s">
        <v>121</v>
      </c>
      <c r="H50" s="13" t="s">
        <v>121</v>
      </c>
      <c r="I50" s="13" t="s">
        <v>121</v>
      </c>
      <c r="J50" s="13" t="s">
        <v>121</v>
      </c>
      <c r="K50" s="13" t="s">
        <v>121</v>
      </c>
      <c r="L50" s="13" t="s">
        <v>121</v>
      </c>
      <c r="M50" s="13" t="s">
        <v>121</v>
      </c>
      <c r="N50" s="13" t="s">
        <v>121</v>
      </c>
      <c r="O50" s="13" t="s">
        <v>121</v>
      </c>
      <c r="P50" s="13" t="s">
        <v>15</v>
      </c>
    </row>
    <row r="51" spans="1:16" ht="22.5" customHeight="1">
      <c r="A51" s="9">
        <v>1</v>
      </c>
      <c r="B51" s="8" t="s">
        <v>52</v>
      </c>
      <c r="C51" s="37" t="s">
        <v>121</v>
      </c>
      <c r="D51" s="5" t="s">
        <v>121</v>
      </c>
      <c r="E51" s="5" t="s">
        <v>121</v>
      </c>
      <c r="F51" s="5"/>
      <c r="G51" s="5" t="s">
        <v>121</v>
      </c>
      <c r="H51" s="5" t="s">
        <v>121</v>
      </c>
      <c r="I51" s="5" t="s">
        <v>121</v>
      </c>
      <c r="J51" s="5" t="s">
        <v>121</v>
      </c>
      <c r="K51" s="5" t="s">
        <v>121</v>
      </c>
      <c r="L51" s="5" t="s">
        <v>121</v>
      </c>
      <c r="M51" s="5" t="s">
        <v>121</v>
      </c>
      <c r="N51" s="5" t="s">
        <v>121</v>
      </c>
      <c r="O51" s="5" t="s">
        <v>121</v>
      </c>
      <c r="P51" s="4"/>
    </row>
    <row r="52" spans="1:16" ht="22.5" customHeight="1">
      <c r="A52" s="9">
        <v>2</v>
      </c>
      <c r="B52" s="8" t="s">
        <v>51</v>
      </c>
      <c r="C52" s="37" t="s">
        <v>121</v>
      </c>
      <c r="D52" s="5" t="s">
        <v>121</v>
      </c>
      <c r="E52" s="5" t="s">
        <v>121</v>
      </c>
      <c r="F52" s="5"/>
      <c r="G52" s="5" t="s">
        <v>121</v>
      </c>
      <c r="H52" s="5" t="s">
        <v>121</v>
      </c>
      <c r="I52" s="5" t="s">
        <v>121</v>
      </c>
      <c r="J52" s="5" t="s">
        <v>121</v>
      </c>
      <c r="K52" s="5" t="s">
        <v>121</v>
      </c>
      <c r="L52" s="5" t="s">
        <v>121</v>
      </c>
      <c r="M52" s="5" t="s">
        <v>121</v>
      </c>
      <c r="N52" s="5" t="s">
        <v>121</v>
      </c>
      <c r="O52" s="5" t="s">
        <v>121</v>
      </c>
      <c r="P52" s="4"/>
    </row>
    <row r="53" spans="1:16" ht="22.5" customHeight="1">
      <c r="A53" s="9">
        <v>3</v>
      </c>
      <c r="B53" s="8" t="s">
        <v>50</v>
      </c>
      <c r="C53" s="37" t="s">
        <v>121</v>
      </c>
      <c r="D53" s="5" t="s">
        <v>121</v>
      </c>
      <c r="E53" s="5" t="s">
        <v>121</v>
      </c>
      <c r="F53" s="5"/>
      <c r="G53" s="5" t="s">
        <v>121</v>
      </c>
      <c r="H53" s="5" t="s">
        <v>121</v>
      </c>
      <c r="I53" s="5" t="s">
        <v>121</v>
      </c>
      <c r="J53" s="5" t="s">
        <v>121</v>
      </c>
      <c r="K53" s="5" t="s">
        <v>121</v>
      </c>
      <c r="L53" s="5" t="s">
        <v>121</v>
      </c>
      <c r="M53" s="5" t="s">
        <v>121</v>
      </c>
      <c r="N53" s="5" t="s">
        <v>121</v>
      </c>
      <c r="O53" s="5" t="s">
        <v>121</v>
      </c>
      <c r="P53" s="4"/>
    </row>
    <row r="54" spans="1:16" ht="22.5" customHeight="1">
      <c r="A54" s="9">
        <v>4</v>
      </c>
      <c r="B54" s="8" t="s">
        <v>49</v>
      </c>
      <c r="C54" s="37" t="s">
        <v>121</v>
      </c>
      <c r="D54" s="5" t="s">
        <v>121</v>
      </c>
      <c r="E54" s="5" t="s">
        <v>121</v>
      </c>
      <c r="F54" s="5"/>
      <c r="G54" s="5" t="s">
        <v>121</v>
      </c>
      <c r="H54" s="5" t="s">
        <v>121</v>
      </c>
      <c r="I54" s="5" t="s">
        <v>121</v>
      </c>
      <c r="J54" s="5" t="s">
        <v>121</v>
      </c>
      <c r="K54" s="5" t="s">
        <v>121</v>
      </c>
      <c r="L54" s="5" t="s">
        <v>121</v>
      </c>
      <c r="M54" s="5" t="s">
        <v>121</v>
      </c>
      <c r="N54" s="5" t="s">
        <v>121</v>
      </c>
      <c r="O54" s="5" t="s">
        <v>121</v>
      </c>
      <c r="P54" s="4"/>
    </row>
    <row r="55" spans="1:16" ht="22.5" customHeight="1">
      <c r="A55" s="9">
        <v>5</v>
      </c>
      <c r="B55" s="8" t="s">
        <v>48</v>
      </c>
      <c r="C55" s="37" t="s">
        <v>121</v>
      </c>
      <c r="D55" s="5" t="s">
        <v>121</v>
      </c>
      <c r="E55" s="5" t="s">
        <v>121</v>
      </c>
      <c r="F55" s="5"/>
      <c r="G55" s="5" t="s">
        <v>121</v>
      </c>
      <c r="H55" s="5" t="s">
        <v>121</v>
      </c>
      <c r="I55" s="5" t="s">
        <v>121</v>
      </c>
      <c r="J55" s="5" t="s">
        <v>121</v>
      </c>
      <c r="K55" s="5" t="s">
        <v>121</v>
      </c>
      <c r="L55" s="5" t="s">
        <v>121</v>
      </c>
      <c r="M55" s="5" t="s">
        <v>121</v>
      </c>
      <c r="N55" s="5" t="s">
        <v>121</v>
      </c>
      <c r="O55" s="5" t="s">
        <v>121</v>
      </c>
      <c r="P55" s="4"/>
    </row>
    <row r="56" spans="1:16" ht="22.5" customHeight="1">
      <c r="A56" s="9">
        <v>6</v>
      </c>
      <c r="B56" s="8" t="s">
        <v>47</v>
      </c>
      <c r="C56" s="37" t="s">
        <v>121</v>
      </c>
      <c r="D56" s="5" t="s">
        <v>121</v>
      </c>
      <c r="E56" s="5" t="s">
        <v>121</v>
      </c>
      <c r="F56" s="5"/>
      <c r="G56" s="5" t="s">
        <v>121</v>
      </c>
      <c r="H56" s="5" t="s">
        <v>121</v>
      </c>
      <c r="I56" s="5" t="s">
        <v>121</v>
      </c>
      <c r="J56" s="5" t="s">
        <v>121</v>
      </c>
      <c r="K56" s="5" t="s">
        <v>121</v>
      </c>
      <c r="L56" s="5" t="s">
        <v>121</v>
      </c>
      <c r="M56" s="5" t="s">
        <v>121</v>
      </c>
      <c r="N56" s="5" t="s">
        <v>121</v>
      </c>
      <c r="O56" s="5" t="s">
        <v>121</v>
      </c>
      <c r="P56" s="4"/>
    </row>
    <row r="57" spans="1:16" ht="22.5" customHeight="1">
      <c r="A57" s="9">
        <v>7</v>
      </c>
      <c r="B57" s="8" t="s">
        <v>46</v>
      </c>
      <c r="C57" s="37" t="s">
        <v>121</v>
      </c>
      <c r="D57" s="5" t="s">
        <v>121</v>
      </c>
      <c r="E57" s="5" t="s">
        <v>121</v>
      </c>
      <c r="F57" s="5"/>
      <c r="G57" s="5" t="s">
        <v>121</v>
      </c>
      <c r="H57" s="5" t="s">
        <v>121</v>
      </c>
      <c r="I57" s="5" t="s">
        <v>121</v>
      </c>
      <c r="J57" s="5" t="s">
        <v>121</v>
      </c>
      <c r="K57" s="5" t="s">
        <v>121</v>
      </c>
      <c r="L57" s="5" t="s">
        <v>121</v>
      </c>
      <c r="M57" s="5" t="s">
        <v>121</v>
      </c>
      <c r="N57" s="5" t="s">
        <v>121</v>
      </c>
      <c r="O57" s="5" t="s">
        <v>121</v>
      </c>
      <c r="P57" s="4"/>
    </row>
    <row r="58" spans="1:16" ht="22.5" customHeight="1">
      <c r="A58" s="9">
        <v>8</v>
      </c>
      <c r="B58" s="8" t="s">
        <v>45</v>
      </c>
      <c r="C58" s="37" t="s">
        <v>121</v>
      </c>
      <c r="D58" s="5" t="s">
        <v>121</v>
      </c>
      <c r="E58" s="5" t="s">
        <v>121</v>
      </c>
      <c r="F58" s="5"/>
      <c r="G58" s="5" t="s">
        <v>121</v>
      </c>
      <c r="H58" s="5" t="s">
        <v>121</v>
      </c>
      <c r="I58" s="5" t="s">
        <v>121</v>
      </c>
      <c r="J58" s="5" t="s">
        <v>121</v>
      </c>
      <c r="K58" s="5" t="s">
        <v>121</v>
      </c>
      <c r="L58" s="5" t="s">
        <v>121</v>
      </c>
      <c r="M58" s="5" t="s">
        <v>121</v>
      </c>
      <c r="N58" s="5" t="s">
        <v>121</v>
      </c>
      <c r="O58" s="5" t="s">
        <v>121</v>
      </c>
      <c r="P58" s="4"/>
    </row>
    <row r="59" spans="1:16" ht="22.5" customHeight="1">
      <c r="A59" s="9">
        <v>9</v>
      </c>
      <c r="B59" s="8" t="s">
        <v>44</v>
      </c>
      <c r="C59" s="37" t="s">
        <v>121</v>
      </c>
      <c r="D59" s="5" t="s">
        <v>121</v>
      </c>
      <c r="E59" s="5" t="s">
        <v>121</v>
      </c>
      <c r="F59" s="5"/>
      <c r="G59" s="5" t="s">
        <v>121</v>
      </c>
      <c r="H59" s="5" t="s">
        <v>121</v>
      </c>
      <c r="I59" s="5" t="s">
        <v>121</v>
      </c>
      <c r="J59" s="5" t="s">
        <v>121</v>
      </c>
      <c r="K59" s="5" t="s">
        <v>121</v>
      </c>
      <c r="L59" s="5" t="s">
        <v>121</v>
      </c>
      <c r="M59" s="5" t="s">
        <v>121</v>
      </c>
      <c r="N59" s="5" t="s">
        <v>121</v>
      </c>
      <c r="O59" s="5" t="s">
        <v>121</v>
      </c>
      <c r="P59" s="4"/>
    </row>
    <row r="60" spans="1:16" ht="22.5" customHeight="1">
      <c r="A60" s="9">
        <v>10</v>
      </c>
      <c r="B60" s="8" t="s">
        <v>43</v>
      </c>
      <c r="C60" s="37" t="s">
        <v>121</v>
      </c>
      <c r="D60" s="5" t="s">
        <v>121</v>
      </c>
      <c r="E60" s="5" t="s">
        <v>121</v>
      </c>
      <c r="F60" s="5"/>
      <c r="G60" s="5" t="s">
        <v>121</v>
      </c>
      <c r="H60" s="5" t="s">
        <v>121</v>
      </c>
      <c r="I60" s="5" t="s">
        <v>121</v>
      </c>
      <c r="J60" s="5" t="s">
        <v>121</v>
      </c>
      <c r="K60" s="5" t="s">
        <v>121</v>
      </c>
      <c r="L60" s="5" t="s">
        <v>121</v>
      </c>
      <c r="M60" s="5" t="s">
        <v>121</v>
      </c>
      <c r="N60" s="5" t="s">
        <v>121</v>
      </c>
      <c r="O60" s="5" t="s">
        <v>121</v>
      </c>
      <c r="P60" s="4"/>
    </row>
    <row r="61" spans="1:16" ht="22.5" customHeight="1">
      <c r="A61" s="9">
        <v>11</v>
      </c>
      <c r="B61" s="8" t="s">
        <v>42</v>
      </c>
      <c r="C61" s="37" t="s">
        <v>121</v>
      </c>
      <c r="D61" s="5" t="s">
        <v>121</v>
      </c>
      <c r="E61" s="5" t="s">
        <v>121</v>
      </c>
      <c r="F61" s="5"/>
      <c r="G61" s="5" t="s">
        <v>121</v>
      </c>
      <c r="H61" s="5" t="s">
        <v>121</v>
      </c>
      <c r="I61" s="5" t="s">
        <v>121</v>
      </c>
      <c r="J61" s="5" t="s">
        <v>121</v>
      </c>
      <c r="K61" s="5" t="s">
        <v>121</v>
      </c>
      <c r="L61" s="5" t="s">
        <v>121</v>
      </c>
      <c r="M61" s="5" t="s">
        <v>121</v>
      </c>
      <c r="N61" s="5" t="s">
        <v>121</v>
      </c>
      <c r="O61" s="5" t="s">
        <v>121</v>
      </c>
      <c r="P61" s="4"/>
    </row>
    <row r="62" spans="1:16" ht="22.5" customHeight="1">
      <c r="A62" s="9">
        <v>12</v>
      </c>
      <c r="B62" s="8" t="s">
        <v>41</v>
      </c>
      <c r="C62" s="37" t="s">
        <v>121</v>
      </c>
      <c r="D62" s="5" t="s">
        <v>121</v>
      </c>
      <c r="E62" s="5" t="s">
        <v>121</v>
      </c>
      <c r="F62" s="5"/>
      <c r="G62" s="5" t="s">
        <v>121</v>
      </c>
      <c r="H62" s="5" t="s">
        <v>121</v>
      </c>
      <c r="I62" s="5" t="s">
        <v>121</v>
      </c>
      <c r="J62" s="5" t="s">
        <v>121</v>
      </c>
      <c r="K62" s="5" t="s">
        <v>121</v>
      </c>
      <c r="L62" s="5" t="s">
        <v>121</v>
      </c>
      <c r="M62" s="5" t="s">
        <v>121</v>
      </c>
      <c r="N62" s="5" t="s">
        <v>121</v>
      </c>
      <c r="O62" s="5" t="s">
        <v>121</v>
      </c>
      <c r="P62" s="4"/>
    </row>
    <row r="63" spans="1:16" ht="22.5" customHeight="1">
      <c r="A63" s="9">
        <v>13</v>
      </c>
      <c r="B63" s="8" t="s">
        <v>40</v>
      </c>
      <c r="C63" s="37" t="s">
        <v>121</v>
      </c>
      <c r="D63" s="5" t="s">
        <v>121</v>
      </c>
      <c r="E63" s="5" t="s">
        <v>121</v>
      </c>
      <c r="F63" s="5"/>
      <c r="G63" s="5" t="s">
        <v>121</v>
      </c>
      <c r="H63" s="5" t="s">
        <v>121</v>
      </c>
      <c r="I63" s="5" t="s">
        <v>121</v>
      </c>
      <c r="J63" s="5" t="s">
        <v>121</v>
      </c>
      <c r="K63" s="5" t="s">
        <v>121</v>
      </c>
      <c r="L63" s="5" t="s">
        <v>121</v>
      </c>
      <c r="M63" s="5" t="s">
        <v>121</v>
      </c>
      <c r="N63" s="5" t="s">
        <v>121</v>
      </c>
      <c r="O63" s="5" t="s">
        <v>121</v>
      </c>
      <c r="P63" s="4"/>
    </row>
    <row r="64" spans="1:16" ht="22.5" customHeight="1">
      <c r="A64" s="9">
        <v>14</v>
      </c>
      <c r="B64" s="8" t="s">
        <v>39</v>
      </c>
      <c r="C64" s="37" t="s">
        <v>121</v>
      </c>
      <c r="D64" s="5" t="s">
        <v>121</v>
      </c>
      <c r="E64" s="5" t="s">
        <v>121</v>
      </c>
      <c r="F64" s="5"/>
      <c r="G64" s="5" t="s">
        <v>121</v>
      </c>
      <c r="H64" s="5" t="s">
        <v>121</v>
      </c>
      <c r="I64" s="5" t="s">
        <v>121</v>
      </c>
      <c r="J64" s="5" t="s">
        <v>121</v>
      </c>
      <c r="K64" s="5" t="s">
        <v>121</v>
      </c>
      <c r="L64" s="5" t="s">
        <v>121</v>
      </c>
      <c r="M64" s="5" t="s">
        <v>121</v>
      </c>
      <c r="N64" s="5" t="s">
        <v>121</v>
      </c>
      <c r="O64" s="5" t="s">
        <v>121</v>
      </c>
      <c r="P64" s="4"/>
    </row>
    <row r="65" spans="1:16" ht="22.5" customHeight="1">
      <c r="A65" s="9">
        <v>15</v>
      </c>
      <c r="B65" s="8" t="s">
        <v>38</v>
      </c>
      <c r="C65" s="37" t="s">
        <v>121</v>
      </c>
      <c r="D65" s="5" t="s">
        <v>121</v>
      </c>
      <c r="E65" s="5" t="s">
        <v>121</v>
      </c>
      <c r="F65" s="5"/>
      <c r="G65" s="5" t="s">
        <v>121</v>
      </c>
      <c r="H65" s="5" t="s">
        <v>121</v>
      </c>
      <c r="I65" s="5" t="s">
        <v>121</v>
      </c>
      <c r="J65" s="5" t="s">
        <v>121</v>
      </c>
      <c r="K65" s="5" t="s">
        <v>121</v>
      </c>
      <c r="L65" s="5" t="s">
        <v>121</v>
      </c>
      <c r="M65" s="5" t="s">
        <v>121</v>
      </c>
      <c r="N65" s="5" t="s">
        <v>121</v>
      </c>
      <c r="O65" s="5" t="s">
        <v>121</v>
      </c>
      <c r="P65" s="4"/>
    </row>
    <row r="66" spans="1:16" ht="22.5" customHeight="1">
      <c r="A66" s="9">
        <v>16</v>
      </c>
      <c r="B66" s="8" t="s">
        <v>37</v>
      </c>
      <c r="C66" s="37" t="s">
        <v>121</v>
      </c>
      <c r="D66" s="5" t="s">
        <v>121</v>
      </c>
      <c r="E66" s="5" t="s">
        <v>121</v>
      </c>
      <c r="F66" s="5"/>
      <c r="G66" s="5" t="s">
        <v>121</v>
      </c>
      <c r="H66" s="5" t="s">
        <v>121</v>
      </c>
      <c r="I66" s="5" t="s">
        <v>121</v>
      </c>
      <c r="J66" s="5" t="s">
        <v>121</v>
      </c>
      <c r="K66" s="5" t="s">
        <v>121</v>
      </c>
      <c r="L66" s="5" t="s">
        <v>121</v>
      </c>
      <c r="M66" s="5" t="s">
        <v>121</v>
      </c>
      <c r="N66" s="5" t="s">
        <v>121</v>
      </c>
      <c r="O66" s="5" t="s">
        <v>121</v>
      </c>
      <c r="P66" s="4"/>
    </row>
    <row r="67" spans="1:16" ht="22.5" customHeight="1">
      <c r="A67" s="9">
        <v>17</v>
      </c>
      <c r="B67" s="8" t="s">
        <v>36</v>
      </c>
      <c r="C67" s="37" t="s">
        <v>121</v>
      </c>
      <c r="D67" s="5" t="s">
        <v>121</v>
      </c>
      <c r="E67" s="5" t="s">
        <v>121</v>
      </c>
      <c r="F67" s="5"/>
      <c r="G67" s="5" t="s">
        <v>121</v>
      </c>
      <c r="H67" s="5" t="s">
        <v>121</v>
      </c>
      <c r="I67" s="5" t="s">
        <v>121</v>
      </c>
      <c r="J67" s="5" t="s">
        <v>121</v>
      </c>
      <c r="K67" s="5" t="s">
        <v>121</v>
      </c>
      <c r="L67" s="5" t="s">
        <v>121</v>
      </c>
      <c r="M67" s="5" t="s">
        <v>121</v>
      </c>
      <c r="N67" s="5" t="s">
        <v>121</v>
      </c>
      <c r="O67" s="5" t="s">
        <v>121</v>
      </c>
      <c r="P67" s="4"/>
    </row>
    <row r="68" spans="1:16" ht="22.5" customHeight="1">
      <c r="A68" s="9">
        <v>18</v>
      </c>
      <c r="B68" s="8" t="s">
        <v>35</v>
      </c>
      <c r="C68" s="37" t="s">
        <v>121</v>
      </c>
      <c r="D68" s="5" t="s">
        <v>121</v>
      </c>
      <c r="E68" s="5" t="s">
        <v>121</v>
      </c>
      <c r="F68" s="5"/>
      <c r="G68" s="5" t="s">
        <v>121</v>
      </c>
      <c r="H68" s="5" t="s">
        <v>121</v>
      </c>
      <c r="I68" s="5" t="s">
        <v>121</v>
      </c>
      <c r="J68" s="5" t="s">
        <v>121</v>
      </c>
      <c r="K68" s="5" t="s">
        <v>121</v>
      </c>
      <c r="L68" s="5" t="s">
        <v>121</v>
      </c>
      <c r="M68" s="5" t="s">
        <v>121</v>
      </c>
      <c r="N68" s="5" t="s">
        <v>121</v>
      </c>
      <c r="O68" s="5" t="s">
        <v>121</v>
      </c>
      <c r="P68" s="4"/>
    </row>
    <row r="69" spans="1:16" ht="22.5" customHeight="1">
      <c r="A69" s="9">
        <v>19</v>
      </c>
      <c r="B69" s="8" t="s">
        <v>34</v>
      </c>
      <c r="C69" s="37" t="s">
        <v>121</v>
      </c>
      <c r="D69" s="5" t="s">
        <v>121</v>
      </c>
      <c r="E69" s="5" t="s">
        <v>121</v>
      </c>
      <c r="F69" s="5"/>
      <c r="G69" s="5" t="s">
        <v>121</v>
      </c>
      <c r="H69" s="5" t="s">
        <v>121</v>
      </c>
      <c r="I69" s="5" t="s">
        <v>121</v>
      </c>
      <c r="J69" s="5" t="s">
        <v>121</v>
      </c>
      <c r="K69" s="5" t="s">
        <v>121</v>
      </c>
      <c r="L69" s="5" t="s">
        <v>121</v>
      </c>
      <c r="M69" s="5" t="s">
        <v>121</v>
      </c>
      <c r="N69" s="5" t="s">
        <v>121</v>
      </c>
      <c r="O69" s="5" t="s">
        <v>121</v>
      </c>
      <c r="P69" s="4"/>
    </row>
    <row r="70" spans="1:16" ht="22.5" customHeight="1">
      <c r="A70" s="9">
        <v>20</v>
      </c>
      <c r="B70" s="8" t="s">
        <v>111</v>
      </c>
      <c r="C70" s="37" t="s">
        <v>121</v>
      </c>
      <c r="D70" s="5" t="s">
        <v>121</v>
      </c>
      <c r="E70" s="5" t="s">
        <v>121</v>
      </c>
      <c r="F70" s="5"/>
      <c r="G70" s="5" t="s">
        <v>121</v>
      </c>
      <c r="H70" s="5" t="s">
        <v>121</v>
      </c>
      <c r="I70" s="5" t="s">
        <v>121</v>
      </c>
      <c r="J70" s="5" t="s">
        <v>121</v>
      </c>
      <c r="K70" s="5" t="s">
        <v>121</v>
      </c>
      <c r="L70" s="5" t="s">
        <v>121</v>
      </c>
      <c r="M70" s="5" t="s">
        <v>121</v>
      </c>
      <c r="N70" s="5" t="s">
        <v>121</v>
      </c>
      <c r="O70" s="5" t="s">
        <v>121</v>
      </c>
      <c r="P70" s="4"/>
    </row>
    <row r="71" spans="1:16" ht="22.5" customHeight="1">
      <c r="A71" s="9">
        <v>21</v>
      </c>
      <c r="B71" s="8" t="s">
        <v>110</v>
      </c>
      <c r="C71" s="37" t="s">
        <v>121</v>
      </c>
      <c r="D71" s="5" t="s">
        <v>121</v>
      </c>
      <c r="E71" s="5" t="s">
        <v>121</v>
      </c>
      <c r="F71" s="5"/>
      <c r="G71" s="5" t="s">
        <v>121</v>
      </c>
      <c r="H71" s="5" t="s">
        <v>121</v>
      </c>
      <c r="I71" s="5" t="s">
        <v>121</v>
      </c>
      <c r="J71" s="5" t="s">
        <v>121</v>
      </c>
      <c r="K71" s="5" t="s">
        <v>121</v>
      </c>
      <c r="L71" s="5" t="s">
        <v>121</v>
      </c>
      <c r="M71" s="5" t="s">
        <v>121</v>
      </c>
      <c r="N71" s="5" t="s">
        <v>121</v>
      </c>
      <c r="O71" s="5" t="s">
        <v>121</v>
      </c>
      <c r="P71" s="4"/>
    </row>
    <row r="72" spans="1:16" ht="22.5" customHeight="1">
      <c r="A72" s="9">
        <v>22</v>
      </c>
      <c r="B72" s="8" t="s">
        <v>33</v>
      </c>
      <c r="C72" s="37" t="s">
        <v>121</v>
      </c>
      <c r="D72" s="5" t="s">
        <v>121</v>
      </c>
      <c r="E72" s="5" t="s">
        <v>121</v>
      </c>
      <c r="F72" s="5"/>
      <c r="G72" s="5" t="s">
        <v>121</v>
      </c>
      <c r="H72" s="5" t="s">
        <v>121</v>
      </c>
      <c r="I72" s="5" t="s">
        <v>121</v>
      </c>
      <c r="J72" s="5" t="s">
        <v>121</v>
      </c>
      <c r="K72" s="5" t="s">
        <v>121</v>
      </c>
      <c r="L72" s="5" t="s">
        <v>121</v>
      </c>
      <c r="M72" s="5" t="s">
        <v>121</v>
      </c>
      <c r="N72" s="5" t="s">
        <v>121</v>
      </c>
      <c r="O72" s="5" t="s">
        <v>121</v>
      </c>
      <c r="P72" s="4"/>
    </row>
    <row r="73" spans="1:16" ht="22.5" customHeight="1">
      <c r="A73" s="9">
        <v>23</v>
      </c>
      <c r="B73" s="8" t="s">
        <v>32</v>
      </c>
      <c r="C73" s="37" t="s">
        <v>121</v>
      </c>
      <c r="D73" s="5" t="s">
        <v>121</v>
      </c>
      <c r="E73" s="5" t="s">
        <v>121</v>
      </c>
      <c r="F73" s="5"/>
      <c r="G73" s="5" t="s">
        <v>121</v>
      </c>
      <c r="H73" s="5" t="s">
        <v>121</v>
      </c>
      <c r="I73" s="5" t="s">
        <v>121</v>
      </c>
      <c r="J73" s="5" t="s">
        <v>121</v>
      </c>
      <c r="K73" s="5" t="s">
        <v>121</v>
      </c>
      <c r="L73" s="5" t="s">
        <v>121</v>
      </c>
      <c r="M73" s="5" t="s">
        <v>121</v>
      </c>
      <c r="N73" s="5" t="s">
        <v>121</v>
      </c>
      <c r="O73" s="5" t="s">
        <v>121</v>
      </c>
      <c r="P73" s="4"/>
    </row>
    <row r="74" spans="1:16" ht="22.5" customHeight="1">
      <c r="A74" s="81" t="s">
        <v>31</v>
      </c>
      <c r="B74" s="82"/>
      <c r="C74" s="13" t="s">
        <v>121</v>
      </c>
      <c r="D74" s="13" t="s">
        <v>121</v>
      </c>
      <c r="E74" s="13" t="s">
        <v>121</v>
      </c>
      <c r="F74" s="13"/>
      <c r="G74" s="13" t="s">
        <v>121</v>
      </c>
      <c r="H74" s="13" t="s">
        <v>121</v>
      </c>
      <c r="I74" s="13" t="s">
        <v>121</v>
      </c>
      <c r="J74" s="13" t="s">
        <v>121</v>
      </c>
      <c r="K74" s="13" t="s">
        <v>121</v>
      </c>
      <c r="L74" s="13" t="s">
        <v>121</v>
      </c>
      <c r="M74" s="13" t="s">
        <v>121</v>
      </c>
      <c r="N74" s="13" t="s">
        <v>121</v>
      </c>
      <c r="O74" s="13" t="s">
        <v>121</v>
      </c>
      <c r="P74" s="13" t="s">
        <v>15</v>
      </c>
    </row>
    <row r="75" spans="1:16" ht="22.5" customHeight="1">
      <c r="A75" s="9">
        <v>1</v>
      </c>
      <c r="B75" s="8" t="s">
        <v>30</v>
      </c>
      <c r="C75" s="37" t="s">
        <v>121</v>
      </c>
      <c r="D75" s="5" t="s">
        <v>121</v>
      </c>
      <c r="E75" s="5" t="s">
        <v>121</v>
      </c>
      <c r="F75" s="5"/>
      <c r="G75" s="5" t="s">
        <v>121</v>
      </c>
      <c r="H75" s="5" t="s">
        <v>121</v>
      </c>
      <c r="I75" s="5" t="s">
        <v>121</v>
      </c>
      <c r="J75" s="5" t="s">
        <v>121</v>
      </c>
      <c r="K75" s="5" t="s">
        <v>121</v>
      </c>
      <c r="L75" s="5" t="s">
        <v>121</v>
      </c>
      <c r="M75" s="5" t="s">
        <v>121</v>
      </c>
      <c r="N75" s="5" t="s">
        <v>121</v>
      </c>
      <c r="O75" s="5" t="s">
        <v>121</v>
      </c>
      <c r="P75" s="4"/>
    </row>
    <row r="76" spans="1:16" ht="22.5" customHeight="1">
      <c r="A76" s="9">
        <v>2</v>
      </c>
      <c r="B76" s="8" t="s">
        <v>29</v>
      </c>
      <c r="C76" s="37" t="s">
        <v>121</v>
      </c>
      <c r="D76" s="5" t="s">
        <v>121</v>
      </c>
      <c r="E76" s="5" t="s">
        <v>121</v>
      </c>
      <c r="F76" s="5"/>
      <c r="G76" s="5" t="s">
        <v>121</v>
      </c>
      <c r="H76" s="5" t="s">
        <v>121</v>
      </c>
      <c r="I76" s="5" t="s">
        <v>121</v>
      </c>
      <c r="J76" s="5" t="s">
        <v>121</v>
      </c>
      <c r="K76" s="5" t="s">
        <v>121</v>
      </c>
      <c r="L76" s="5" t="s">
        <v>121</v>
      </c>
      <c r="M76" s="5" t="s">
        <v>121</v>
      </c>
      <c r="N76" s="5" t="s">
        <v>121</v>
      </c>
      <c r="O76" s="5" t="s">
        <v>121</v>
      </c>
      <c r="P76" s="4"/>
    </row>
    <row r="77" spans="1:16" ht="22.5" customHeight="1">
      <c r="A77" s="9">
        <v>3</v>
      </c>
      <c r="B77" s="8" t="s">
        <v>28</v>
      </c>
      <c r="C77" s="37" t="s">
        <v>121</v>
      </c>
      <c r="D77" s="5" t="s">
        <v>121</v>
      </c>
      <c r="E77" s="5" t="s">
        <v>121</v>
      </c>
      <c r="F77" s="5"/>
      <c r="G77" s="5" t="s">
        <v>121</v>
      </c>
      <c r="H77" s="5" t="s">
        <v>121</v>
      </c>
      <c r="I77" s="5" t="s">
        <v>121</v>
      </c>
      <c r="J77" s="5" t="s">
        <v>121</v>
      </c>
      <c r="K77" s="5" t="s">
        <v>121</v>
      </c>
      <c r="L77" s="5" t="s">
        <v>121</v>
      </c>
      <c r="M77" s="5" t="s">
        <v>121</v>
      </c>
      <c r="N77" s="5" t="s">
        <v>121</v>
      </c>
      <c r="O77" s="5" t="s">
        <v>121</v>
      </c>
      <c r="P77" s="4"/>
    </row>
    <row r="78" spans="1:16" ht="22.5" customHeight="1">
      <c r="A78" s="9">
        <v>4</v>
      </c>
      <c r="B78" s="8" t="s">
        <v>27</v>
      </c>
      <c r="C78" s="37" t="s">
        <v>121</v>
      </c>
      <c r="D78" s="5" t="s">
        <v>121</v>
      </c>
      <c r="E78" s="5" t="s">
        <v>121</v>
      </c>
      <c r="F78" s="5"/>
      <c r="G78" s="5" t="s">
        <v>121</v>
      </c>
      <c r="H78" s="5" t="s">
        <v>121</v>
      </c>
      <c r="I78" s="5" t="s">
        <v>121</v>
      </c>
      <c r="J78" s="5" t="s">
        <v>121</v>
      </c>
      <c r="K78" s="5" t="s">
        <v>121</v>
      </c>
      <c r="L78" s="5" t="s">
        <v>121</v>
      </c>
      <c r="M78" s="5" t="s">
        <v>121</v>
      </c>
      <c r="N78" s="5" t="s">
        <v>121</v>
      </c>
      <c r="O78" s="5" t="s">
        <v>121</v>
      </c>
      <c r="P78" s="4"/>
    </row>
    <row r="79" spans="1:16" ht="22.5" customHeight="1">
      <c r="A79" s="9">
        <v>5</v>
      </c>
      <c r="B79" s="8" t="s">
        <v>26</v>
      </c>
      <c r="C79" s="37" t="s">
        <v>121</v>
      </c>
      <c r="D79" s="5" t="s">
        <v>121</v>
      </c>
      <c r="E79" s="5" t="s">
        <v>121</v>
      </c>
      <c r="F79" s="5"/>
      <c r="G79" s="5" t="s">
        <v>121</v>
      </c>
      <c r="H79" s="5" t="s">
        <v>121</v>
      </c>
      <c r="I79" s="5" t="s">
        <v>121</v>
      </c>
      <c r="J79" s="5" t="s">
        <v>121</v>
      </c>
      <c r="K79" s="5" t="s">
        <v>121</v>
      </c>
      <c r="L79" s="5" t="s">
        <v>121</v>
      </c>
      <c r="M79" s="5" t="s">
        <v>121</v>
      </c>
      <c r="N79" s="5" t="s">
        <v>121</v>
      </c>
      <c r="O79" s="5" t="s">
        <v>121</v>
      </c>
      <c r="P79" s="4"/>
    </row>
    <row r="80" spans="1:16" ht="22.5" customHeight="1">
      <c r="A80" s="9">
        <v>6</v>
      </c>
      <c r="B80" s="8" t="s">
        <v>25</v>
      </c>
      <c r="C80" s="37" t="s">
        <v>121</v>
      </c>
      <c r="D80" s="5" t="s">
        <v>121</v>
      </c>
      <c r="E80" s="5" t="s">
        <v>121</v>
      </c>
      <c r="F80" s="5"/>
      <c r="G80" s="5" t="s">
        <v>121</v>
      </c>
      <c r="H80" s="5" t="s">
        <v>121</v>
      </c>
      <c r="I80" s="5" t="s">
        <v>121</v>
      </c>
      <c r="J80" s="5" t="s">
        <v>121</v>
      </c>
      <c r="K80" s="5" t="s">
        <v>121</v>
      </c>
      <c r="L80" s="5" t="s">
        <v>121</v>
      </c>
      <c r="M80" s="5" t="s">
        <v>121</v>
      </c>
      <c r="N80" s="5" t="s">
        <v>121</v>
      </c>
      <c r="O80" s="5" t="s">
        <v>121</v>
      </c>
      <c r="P80" s="4"/>
    </row>
    <row r="81" spans="1:16" ht="22.5" customHeight="1">
      <c r="A81" s="9">
        <v>7</v>
      </c>
      <c r="B81" s="8" t="s">
        <v>24</v>
      </c>
      <c r="C81" s="37" t="s">
        <v>121</v>
      </c>
      <c r="D81" s="5" t="s">
        <v>121</v>
      </c>
      <c r="E81" s="5" t="s">
        <v>121</v>
      </c>
      <c r="F81" s="5"/>
      <c r="G81" s="5" t="s">
        <v>121</v>
      </c>
      <c r="H81" s="5" t="s">
        <v>121</v>
      </c>
      <c r="I81" s="5" t="s">
        <v>121</v>
      </c>
      <c r="J81" s="5" t="s">
        <v>121</v>
      </c>
      <c r="K81" s="5" t="s">
        <v>121</v>
      </c>
      <c r="L81" s="5" t="s">
        <v>121</v>
      </c>
      <c r="M81" s="5" t="s">
        <v>121</v>
      </c>
      <c r="N81" s="5" t="s">
        <v>121</v>
      </c>
      <c r="O81" s="5" t="s">
        <v>121</v>
      </c>
      <c r="P81" s="4"/>
    </row>
    <row r="82" spans="1:16" ht="22.5" customHeight="1">
      <c r="A82" s="9">
        <v>8</v>
      </c>
      <c r="B82" s="8" t="s">
        <v>23</v>
      </c>
      <c r="C82" s="37" t="s">
        <v>121</v>
      </c>
      <c r="D82" s="5" t="s">
        <v>121</v>
      </c>
      <c r="E82" s="5" t="s">
        <v>121</v>
      </c>
      <c r="F82" s="5"/>
      <c r="G82" s="5" t="s">
        <v>121</v>
      </c>
      <c r="H82" s="5" t="s">
        <v>121</v>
      </c>
      <c r="I82" s="5" t="s">
        <v>121</v>
      </c>
      <c r="J82" s="5" t="s">
        <v>121</v>
      </c>
      <c r="K82" s="5" t="s">
        <v>121</v>
      </c>
      <c r="L82" s="5" t="s">
        <v>121</v>
      </c>
      <c r="M82" s="5" t="s">
        <v>121</v>
      </c>
      <c r="N82" s="5" t="s">
        <v>121</v>
      </c>
      <c r="O82" s="5" t="s">
        <v>121</v>
      </c>
      <c r="P82" s="4"/>
    </row>
    <row r="83" spans="1:16" ht="22.5" customHeight="1">
      <c r="A83" s="9">
        <v>9</v>
      </c>
      <c r="B83" s="8" t="s">
        <v>22</v>
      </c>
      <c r="C83" s="37" t="s">
        <v>121</v>
      </c>
      <c r="D83" s="5" t="s">
        <v>121</v>
      </c>
      <c r="E83" s="5" t="s">
        <v>121</v>
      </c>
      <c r="F83" s="5"/>
      <c r="G83" s="5" t="s">
        <v>121</v>
      </c>
      <c r="H83" s="5" t="s">
        <v>121</v>
      </c>
      <c r="I83" s="5" t="s">
        <v>121</v>
      </c>
      <c r="J83" s="5" t="s">
        <v>121</v>
      </c>
      <c r="K83" s="5" t="s">
        <v>121</v>
      </c>
      <c r="L83" s="5" t="s">
        <v>121</v>
      </c>
      <c r="M83" s="5" t="s">
        <v>121</v>
      </c>
      <c r="N83" s="5" t="s">
        <v>121</v>
      </c>
      <c r="O83" s="5" t="s">
        <v>121</v>
      </c>
      <c r="P83" s="4"/>
    </row>
    <row r="84" spans="1:16" ht="22.5" customHeight="1">
      <c r="A84" s="9">
        <v>10</v>
      </c>
      <c r="B84" s="8" t="s">
        <v>21</v>
      </c>
      <c r="C84" s="37" t="s">
        <v>121</v>
      </c>
      <c r="D84" s="5" t="s">
        <v>121</v>
      </c>
      <c r="E84" s="5" t="s">
        <v>121</v>
      </c>
      <c r="F84" s="5"/>
      <c r="G84" s="5" t="s">
        <v>121</v>
      </c>
      <c r="H84" s="5" t="s">
        <v>121</v>
      </c>
      <c r="I84" s="5" t="s">
        <v>121</v>
      </c>
      <c r="J84" s="5" t="s">
        <v>121</v>
      </c>
      <c r="K84" s="5" t="s">
        <v>121</v>
      </c>
      <c r="L84" s="5" t="s">
        <v>121</v>
      </c>
      <c r="M84" s="5" t="s">
        <v>121</v>
      </c>
      <c r="N84" s="5" t="s">
        <v>121</v>
      </c>
      <c r="O84" s="5" t="s">
        <v>121</v>
      </c>
      <c r="P84" s="4"/>
    </row>
    <row r="85" spans="1:16" ht="22.5" customHeight="1">
      <c r="A85" s="9">
        <v>11</v>
      </c>
      <c r="B85" s="8" t="s">
        <v>20</v>
      </c>
      <c r="C85" s="37" t="s">
        <v>121</v>
      </c>
      <c r="D85" s="5" t="s">
        <v>121</v>
      </c>
      <c r="E85" s="5" t="s">
        <v>121</v>
      </c>
      <c r="F85" s="5"/>
      <c r="G85" s="5" t="s">
        <v>121</v>
      </c>
      <c r="H85" s="5" t="s">
        <v>121</v>
      </c>
      <c r="I85" s="5" t="s">
        <v>121</v>
      </c>
      <c r="J85" s="5" t="s">
        <v>121</v>
      </c>
      <c r="K85" s="5" t="s">
        <v>121</v>
      </c>
      <c r="L85" s="5" t="s">
        <v>121</v>
      </c>
      <c r="M85" s="5" t="s">
        <v>121</v>
      </c>
      <c r="N85" s="5" t="s">
        <v>121</v>
      </c>
      <c r="O85" s="5" t="s">
        <v>121</v>
      </c>
      <c r="P85" s="4"/>
    </row>
    <row r="86" spans="1:16" ht="22.5" customHeight="1">
      <c r="A86" s="9">
        <v>12</v>
      </c>
      <c r="B86" s="8" t="s">
        <v>19</v>
      </c>
      <c r="C86" s="37" t="s">
        <v>121</v>
      </c>
      <c r="D86" s="5" t="s">
        <v>121</v>
      </c>
      <c r="E86" s="5" t="s">
        <v>121</v>
      </c>
      <c r="F86" s="5"/>
      <c r="G86" s="5" t="s">
        <v>121</v>
      </c>
      <c r="H86" s="5" t="s">
        <v>121</v>
      </c>
      <c r="I86" s="5" t="s">
        <v>121</v>
      </c>
      <c r="J86" s="5" t="s">
        <v>121</v>
      </c>
      <c r="K86" s="5" t="s">
        <v>121</v>
      </c>
      <c r="L86" s="5" t="s">
        <v>121</v>
      </c>
      <c r="M86" s="5" t="s">
        <v>121</v>
      </c>
      <c r="N86" s="5" t="s">
        <v>121</v>
      </c>
      <c r="O86" s="5" t="s">
        <v>121</v>
      </c>
      <c r="P86" s="4"/>
    </row>
    <row r="87" spans="1:16" ht="22.5" customHeight="1">
      <c r="A87" s="9">
        <v>13</v>
      </c>
      <c r="B87" s="8" t="s">
        <v>18</v>
      </c>
      <c r="C87" s="37" t="s">
        <v>121</v>
      </c>
      <c r="D87" s="5" t="s">
        <v>121</v>
      </c>
      <c r="E87" s="5" t="s">
        <v>121</v>
      </c>
      <c r="F87" s="5"/>
      <c r="G87" s="5" t="s">
        <v>121</v>
      </c>
      <c r="H87" s="5" t="s">
        <v>121</v>
      </c>
      <c r="I87" s="5" t="s">
        <v>121</v>
      </c>
      <c r="J87" s="5" t="s">
        <v>121</v>
      </c>
      <c r="K87" s="5" t="s">
        <v>121</v>
      </c>
      <c r="L87" s="5" t="s">
        <v>121</v>
      </c>
      <c r="M87" s="5" t="s">
        <v>121</v>
      </c>
      <c r="N87" s="5" t="s">
        <v>121</v>
      </c>
      <c r="O87" s="5" t="s">
        <v>121</v>
      </c>
      <c r="P87" s="4"/>
    </row>
    <row r="88" spans="1:16" ht="22.5" customHeight="1">
      <c r="A88" s="9">
        <v>14</v>
      </c>
      <c r="B88" s="8" t="s">
        <v>17</v>
      </c>
      <c r="C88" s="37" t="s">
        <v>121</v>
      </c>
      <c r="D88" s="5" t="s">
        <v>121</v>
      </c>
      <c r="E88" s="5" t="s">
        <v>121</v>
      </c>
      <c r="F88" s="5"/>
      <c r="G88" s="5" t="s">
        <v>121</v>
      </c>
      <c r="H88" s="5" t="s">
        <v>121</v>
      </c>
      <c r="I88" s="5" t="s">
        <v>121</v>
      </c>
      <c r="J88" s="5" t="s">
        <v>121</v>
      </c>
      <c r="K88" s="5" t="s">
        <v>121</v>
      </c>
      <c r="L88" s="5" t="s">
        <v>121</v>
      </c>
      <c r="M88" s="5" t="s">
        <v>121</v>
      </c>
      <c r="N88" s="5" t="s">
        <v>121</v>
      </c>
      <c r="O88" s="5" t="s">
        <v>121</v>
      </c>
      <c r="P88" s="4"/>
    </row>
    <row r="89" spans="1:16" ht="42" customHeight="1">
      <c r="A89" s="83" t="s">
        <v>16</v>
      </c>
      <c r="B89" s="84"/>
      <c r="C89" s="12">
        <v>6930400</v>
      </c>
      <c r="D89" s="12">
        <v>60000</v>
      </c>
      <c r="E89" s="12">
        <v>6870400</v>
      </c>
      <c r="F89" s="12">
        <v>14552784</v>
      </c>
      <c r="G89" s="12">
        <v>6164481.9000000004</v>
      </c>
      <c r="H89" s="12">
        <v>88.94842866212629</v>
      </c>
      <c r="I89" s="12">
        <v>42.359468126511047</v>
      </c>
      <c r="J89" s="12">
        <v>30441.5</v>
      </c>
      <c r="K89" s="12">
        <v>50.735833333333332</v>
      </c>
      <c r="L89" s="12">
        <v>0.20917990674499121</v>
      </c>
      <c r="M89" s="12">
        <v>6134040.4000000004</v>
      </c>
      <c r="N89" s="12">
        <v>89.282143688868189</v>
      </c>
      <c r="O89" s="12">
        <v>42.150288219766061</v>
      </c>
      <c r="P89" s="2" t="s">
        <v>15</v>
      </c>
    </row>
    <row r="90" spans="1:16" ht="42" customHeight="1">
      <c r="A90" s="9">
        <v>1</v>
      </c>
      <c r="B90" s="8" t="s">
        <v>14</v>
      </c>
      <c r="C90" s="37" t="s">
        <v>121</v>
      </c>
      <c r="D90" s="5" t="s">
        <v>121</v>
      </c>
      <c r="E90" s="5" t="s">
        <v>121</v>
      </c>
      <c r="F90" s="5"/>
      <c r="G90" s="5" t="s">
        <v>121</v>
      </c>
      <c r="H90" s="5" t="s">
        <v>121</v>
      </c>
      <c r="I90" s="5" t="s">
        <v>121</v>
      </c>
      <c r="J90" s="5" t="s">
        <v>121</v>
      </c>
      <c r="K90" s="5" t="s">
        <v>121</v>
      </c>
      <c r="L90" s="5" t="s">
        <v>121</v>
      </c>
      <c r="M90" s="5" t="s">
        <v>121</v>
      </c>
      <c r="N90" s="5" t="s">
        <v>121</v>
      </c>
      <c r="O90" s="5" t="s">
        <v>121</v>
      </c>
      <c r="P90" s="4"/>
    </row>
    <row r="91" spans="1:16" ht="22.5" customHeight="1">
      <c r="A91" s="9">
        <v>2</v>
      </c>
      <c r="B91" s="8" t="s">
        <v>13</v>
      </c>
      <c r="C91" s="37" t="s">
        <v>121</v>
      </c>
      <c r="D91" s="5" t="s">
        <v>121</v>
      </c>
      <c r="E91" s="5" t="s">
        <v>121</v>
      </c>
      <c r="F91" s="5"/>
      <c r="G91" s="5" t="s">
        <v>121</v>
      </c>
      <c r="H91" s="5" t="s">
        <v>121</v>
      </c>
      <c r="I91" s="5" t="s">
        <v>121</v>
      </c>
      <c r="J91" s="5" t="s">
        <v>121</v>
      </c>
      <c r="K91" s="5" t="s">
        <v>121</v>
      </c>
      <c r="L91" s="5" t="s">
        <v>121</v>
      </c>
      <c r="M91" s="5" t="s">
        <v>121</v>
      </c>
      <c r="N91" s="5" t="s">
        <v>121</v>
      </c>
      <c r="O91" s="5" t="s">
        <v>121</v>
      </c>
      <c r="P91" s="4"/>
    </row>
    <row r="92" spans="1:16" ht="22.5" customHeight="1">
      <c r="A92" s="9">
        <v>3</v>
      </c>
      <c r="B92" s="8" t="s">
        <v>12</v>
      </c>
      <c r="C92" s="37" t="s">
        <v>121</v>
      </c>
      <c r="D92" s="5" t="s">
        <v>121</v>
      </c>
      <c r="E92" s="5" t="s">
        <v>121</v>
      </c>
      <c r="F92" s="5"/>
      <c r="G92" s="5" t="s">
        <v>121</v>
      </c>
      <c r="H92" s="5" t="s">
        <v>121</v>
      </c>
      <c r="I92" s="5" t="s">
        <v>121</v>
      </c>
      <c r="J92" s="5" t="s">
        <v>121</v>
      </c>
      <c r="K92" s="5" t="s">
        <v>121</v>
      </c>
      <c r="L92" s="5" t="s">
        <v>121</v>
      </c>
      <c r="M92" s="5" t="s">
        <v>121</v>
      </c>
      <c r="N92" s="5" t="s">
        <v>121</v>
      </c>
      <c r="O92" s="5" t="s">
        <v>121</v>
      </c>
      <c r="P92" s="4"/>
    </row>
    <row r="93" spans="1:16" ht="63.75" customHeight="1">
      <c r="A93" s="9">
        <v>4</v>
      </c>
      <c r="B93" s="8" t="s">
        <v>109</v>
      </c>
      <c r="C93" s="37" t="s">
        <v>121</v>
      </c>
      <c r="D93" s="5" t="s">
        <v>121</v>
      </c>
      <c r="E93" s="5" t="s">
        <v>121</v>
      </c>
      <c r="F93" s="5"/>
      <c r="G93" s="5" t="s">
        <v>121</v>
      </c>
      <c r="H93" s="5" t="s">
        <v>121</v>
      </c>
      <c r="I93" s="5" t="s">
        <v>121</v>
      </c>
      <c r="J93" s="5" t="s">
        <v>121</v>
      </c>
      <c r="K93" s="5" t="s">
        <v>121</v>
      </c>
      <c r="L93" s="5" t="s">
        <v>121</v>
      </c>
      <c r="M93" s="5" t="s">
        <v>121</v>
      </c>
      <c r="N93" s="5" t="s">
        <v>121</v>
      </c>
      <c r="O93" s="5" t="s">
        <v>121</v>
      </c>
      <c r="P93" s="4"/>
    </row>
    <row r="94" spans="1:16" ht="22.5" customHeight="1">
      <c r="A94" s="9">
        <v>5</v>
      </c>
      <c r="B94" s="8" t="s">
        <v>10</v>
      </c>
      <c r="C94" s="37" t="s">
        <v>121</v>
      </c>
      <c r="D94" s="5" t="s">
        <v>121</v>
      </c>
      <c r="E94" s="5" t="s">
        <v>121</v>
      </c>
      <c r="F94" s="5"/>
      <c r="G94" s="5" t="s">
        <v>121</v>
      </c>
      <c r="H94" s="5" t="s">
        <v>121</v>
      </c>
      <c r="I94" s="5" t="s">
        <v>121</v>
      </c>
      <c r="J94" s="5" t="s">
        <v>121</v>
      </c>
      <c r="K94" s="5" t="s">
        <v>121</v>
      </c>
      <c r="L94" s="5" t="s">
        <v>121</v>
      </c>
      <c r="M94" s="5" t="s">
        <v>121</v>
      </c>
      <c r="N94" s="5" t="s">
        <v>121</v>
      </c>
      <c r="O94" s="5" t="s">
        <v>121</v>
      </c>
      <c r="P94" s="4"/>
    </row>
    <row r="95" spans="1:16" ht="22.5" customHeight="1">
      <c r="A95" s="9">
        <v>6</v>
      </c>
      <c r="B95" s="8" t="s">
        <v>9</v>
      </c>
      <c r="C95" s="37" t="s">
        <v>121</v>
      </c>
      <c r="D95" s="5" t="s">
        <v>121</v>
      </c>
      <c r="E95" s="5" t="s">
        <v>121</v>
      </c>
      <c r="F95" s="5"/>
      <c r="G95" s="5" t="s">
        <v>121</v>
      </c>
      <c r="H95" s="5" t="s">
        <v>121</v>
      </c>
      <c r="I95" s="5" t="s">
        <v>121</v>
      </c>
      <c r="J95" s="5" t="s">
        <v>121</v>
      </c>
      <c r="K95" s="5" t="s">
        <v>121</v>
      </c>
      <c r="L95" s="5" t="s">
        <v>121</v>
      </c>
      <c r="M95" s="5" t="s">
        <v>121</v>
      </c>
      <c r="N95" s="5" t="s">
        <v>121</v>
      </c>
      <c r="O95" s="5" t="s">
        <v>121</v>
      </c>
      <c r="P95" s="4"/>
    </row>
    <row r="96" spans="1:16" ht="42" customHeight="1">
      <c r="A96" s="9">
        <v>7</v>
      </c>
      <c r="B96" s="8" t="s">
        <v>8</v>
      </c>
      <c r="C96" s="37" t="s">
        <v>121</v>
      </c>
      <c r="D96" s="5" t="s">
        <v>121</v>
      </c>
      <c r="E96" s="5" t="s">
        <v>121</v>
      </c>
      <c r="F96" s="5"/>
      <c r="G96" s="5" t="s">
        <v>121</v>
      </c>
      <c r="H96" s="5" t="s">
        <v>121</v>
      </c>
      <c r="I96" s="5" t="s">
        <v>121</v>
      </c>
      <c r="J96" s="5" t="s">
        <v>121</v>
      </c>
      <c r="K96" s="5" t="s">
        <v>121</v>
      </c>
      <c r="L96" s="5" t="s">
        <v>121</v>
      </c>
      <c r="M96" s="5" t="s">
        <v>121</v>
      </c>
      <c r="N96" s="5" t="s">
        <v>121</v>
      </c>
      <c r="O96" s="5" t="s">
        <v>121</v>
      </c>
      <c r="P96" s="4"/>
    </row>
    <row r="97" spans="1:16" ht="42" customHeight="1">
      <c r="A97" s="9">
        <v>8</v>
      </c>
      <c r="B97" s="8" t="s">
        <v>7</v>
      </c>
      <c r="C97" s="37" t="s">
        <v>121</v>
      </c>
      <c r="D97" s="5" t="s">
        <v>121</v>
      </c>
      <c r="E97" s="5" t="s">
        <v>121</v>
      </c>
      <c r="F97" s="5"/>
      <c r="G97" s="5" t="s">
        <v>121</v>
      </c>
      <c r="H97" s="5" t="s">
        <v>121</v>
      </c>
      <c r="I97" s="5" t="s">
        <v>121</v>
      </c>
      <c r="J97" s="5" t="s">
        <v>121</v>
      </c>
      <c r="K97" s="5" t="s">
        <v>121</v>
      </c>
      <c r="L97" s="5" t="s">
        <v>121</v>
      </c>
      <c r="M97" s="5" t="s">
        <v>121</v>
      </c>
      <c r="N97" s="5" t="s">
        <v>121</v>
      </c>
      <c r="O97" s="5" t="s">
        <v>121</v>
      </c>
      <c r="P97" s="4"/>
    </row>
    <row r="98" spans="1:16" ht="22.5" customHeight="1">
      <c r="A98" s="9">
        <v>9</v>
      </c>
      <c r="B98" s="8" t="s">
        <v>6</v>
      </c>
      <c r="C98" s="37" t="s">
        <v>121</v>
      </c>
      <c r="D98" s="5" t="s">
        <v>121</v>
      </c>
      <c r="E98" s="5" t="s">
        <v>121</v>
      </c>
      <c r="F98" s="5"/>
      <c r="G98" s="5" t="s">
        <v>121</v>
      </c>
      <c r="H98" s="5" t="s">
        <v>121</v>
      </c>
      <c r="I98" s="5" t="s">
        <v>121</v>
      </c>
      <c r="J98" s="5" t="s">
        <v>121</v>
      </c>
      <c r="K98" s="5" t="s">
        <v>121</v>
      </c>
      <c r="L98" s="5" t="s">
        <v>121</v>
      </c>
      <c r="M98" s="5" t="s">
        <v>121</v>
      </c>
      <c r="N98" s="5" t="s">
        <v>121</v>
      </c>
      <c r="O98" s="5" t="s">
        <v>121</v>
      </c>
      <c r="P98" s="4"/>
    </row>
    <row r="99" spans="1:16" ht="22.5" customHeight="1">
      <c r="A99" s="9">
        <v>10</v>
      </c>
      <c r="B99" s="8" t="s">
        <v>5</v>
      </c>
      <c r="C99" s="37" t="s">
        <v>121</v>
      </c>
      <c r="D99" s="5" t="s">
        <v>121</v>
      </c>
      <c r="E99" s="5" t="s">
        <v>121</v>
      </c>
      <c r="F99" s="5"/>
      <c r="G99" s="5" t="s">
        <v>121</v>
      </c>
      <c r="H99" s="5" t="s">
        <v>121</v>
      </c>
      <c r="I99" s="5" t="s">
        <v>121</v>
      </c>
      <c r="J99" s="5" t="s">
        <v>121</v>
      </c>
      <c r="K99" s="5" t="s">
        <v>121</v>
      </c>
      <c r="L99" s="5" t="s">
        <v>121</v>
      </c>
      <c r="M99" s="5" t="s">
        <v>121</v>
      </c>
      <c r="N99" s="5" t="s">
        <v>121</v>
      </c>
      <c r="O99" s="5" t="s">
        <v>121</v>
      </c>
      <c r="P99" s="4"/>
    </row>
    <row r="100" spans="1:16" ht="42" customHeight="1">
      <c r="A100" s="9">
        <v>11</v>
      </c>
      <c r="B100" s="8" t="s">
        <v>4</v>
      </c>
      <c r="C100" s="38">
        <v>6930400</v>
      </c>
      <c r="D100" s="10">
        <v>60000</v>
      </c>
      <c r="E100" s="10">
        <v>6870400</v>
      </c>
      <c r="F100" s="10">
        <v>14552784</v>
      </c>
      <c r="G100" s="10">
        <v>6164481.9000000004</v>
      </c>
      <c r="H100" s="10">
        <v>88.94842866212629</v>
      </c>
      <c r="I100" s="10">
        <v>42.359468126511047</v>
      </c>
      <c r="J100" s="10">
        <v>30441.5</v>
      </c>
      <c r="K100" s="10">
        <v>50.735833333333332</v>
      </c>
      <c r="L100" s="10">
        <v>0.20917990674499121</v>
      </c>
      <c r="M100" s="10">
        <v>6134040.4000000004</v>
      </c>
      <c r="N100" s="10">
        <v>89.282143688868189</v>
      </c>
      <c r="O100" s="10">
        <v>42.150288219766061</v>
      </c>
      <c r="P100" s="4"/>
    </row>
    <row r="101" spans="1:16" ht="42" customHeight="1">
      <c r="A101" s="9">
        <v>12</v>
      </c>
      <c r="B101" s="8" t="s">
        <v>3</v>
      </c>
      <c r="C101" s="37" t="s">
        <v>121</v>
      </c>
      <c r="D101" s="5" t="s">
        <v>121</v>
      </c>
      <c r="E101" s="5" t="s">
        <v>121</v>
      </c>
      <c r="F101" s="5"/>
      <c r="G101" s="5" t="s">
        <v>121</v>
      </c>
      <c r="H101" s="5" t="s">
        <v>121</v>
      </c>
      <c r="I101" s="5" t="s">
        <v>121</v>
      </c>
      <c r="J101" s="5" t="s">
        <v>121</v>
      </c>
      <c r="K101" s="5" t="s">
        <v>121</v>
      </c>
      <c r="L101" s="5" t="s">
        <v>121</v>
      </c>
      <c r="M101" s="5" t="s">
        <v>121</v>
      </c>
      <c r="N101" s="5" t="s">
        <v>121</v>
      </c>
      <c r="O101" s="5" t="s">
        <v>121</v>
      </c>
      <c r="P101" s="4"/>
    </row>
    <row r="102" spans="1:16" ht="42" customHeight="1">
      <c r="A102" s="9">
        <v>13</v>
      </c>
      <c r="B102" s="8" t="s">
        <v>108</v>
      </c>
      <c r="C102" s="37" t="s">
        <v>121</v>
      </c>
      <c r="D102" s="5" t="s">
        <v>121</v>
      </c>
      <c r="E102" s="5" t="s">
        <v>121</v>
      </c>
      <c r="F102" s="5"/>
      <c r="G102" s="5" t="s">
        <v>121</v>
      </c>
      <c r="H102" s="5" t="s">
        <v>121</v>
      </c>
      <c r="I102" s="5" t="s">
        <v>121</v>
      </c>
      <c r="J102" s="5" t="s">
        <v>121</v>
      </c>
      <c r="K102" s="5" t="s">
        <v>121</v>
      </c>
      <c r="L102" s="5" t="s">
        <v>121</v>
      </c>
      <c r="M102" s="5" t="s">
        <v>121</v>
      </c>
      <c r="N102" s="5" t="s">
        <v>121</v>
      </c>
      <c r="O102" s="5" t="s">
        <v>121</v>
      </c>
      <c r="P102" s="4"/>
    </row>
    <row r="103" spans="1:16" ht="63.75" customHeight="1">
      <c r="A103" s="9">
        <v>14</v>
      </c>
      <c r="B103" s="8" t="s">
        <v>107</v>
      </c>
      <c r="C103" s="37" t="s">
        <v>121</v>
      </c>
      <c r="D103" s="5" t="s">
        <v>121</v>
      </c>
      <c r="E103" s="5" t="s">
        <v>121</v>
      </c>
      <c r="F103" s="5"/>
      <c r="G103" s="5" t="s">
        <v>121</v>
      </c>
      <c r="H103" s="5" t="s">
        <v>121</v>
      </c>
      <c r="I103" s="5" t="s">
        <v>121</v>
      </c>
      <c r="J103" s="5" t="s">
        <v>121</v>
      </c>
      <c r="K103" s="5" t="s">
        <v>121</v>
      </c>
      <c r="L103" s="5" t="s">
        <v>121</v>
      </c>
      <c r="M103" s="5" t="s">
        <v>121</v>
      </c>
      <c r="N103" s="5" t="s">
        <v>121</v>
      </c>
      <c r="O103" s="5" t="s">
        <v>121</v>
      </c>
      <c r="P103" s="4"/>
    </row>
    <row r="104" spans="1:16" ht="22.5" customHeight="1">
      <c r="A104" s="83" t="s">
        <v>0</v>
      </c>
      <c r="B104" s="84"/>
      <c r="C104" s="58" t="s">
        <v>121</v>
      </c>
      <c r="D104" s="2" t="s">
        <v>121</v>
      </c>
      <c r="E104" s="2" t="s">
        <v>121</v>
      </c>
      <c r="F104" s="2"/>
      <c r="G104" s="2" t="s">
        <v>121</v>
      </c>
      <c r="H104" s="2" t="s">
        <v>121</v>
      </c>
      <c r="I104" s="2" t="s">
        <v>121</v>
      </c>
      <c r="J104" s="2" t="s">
        <v>121</v>
      </c>
      <c r="K104" s="2" t="s">
        <v>121</v>
      </c>
      <c r="L104" s="2" t="s">
        <v>121</v>
      </c>
      <c r="M104" s="2" t="s">
        <v>121</v>
      </c>
      <c r="N104" s="2" t="s">
        <v>121</v>
      </c>
      <c r="O104" s="2" t="s">
        <v>121</v>
      </c>
      <c r="P104" s="2" t="s">
        <v>15</v>
      </c>
    </row>
  </sheetData>
  <mergeCells count="21">
    <mergeCell ref="B1:P1"/>
    <mergeCell ref="B2:P2"/>
    <mergeCell ref="B3:P3"/>
    <mergeCell ref="M6:O6"/>
    <mergeCell ref="G5:O5"/>
    <mergeCell ref="C4:O4"/>
    <mergeCell ref="P4:P7"/>
    <mergeCell ref="A8:B8"/>
    <mergeCell ref="A4:B7"/>
    <mergeCell ref="C5:E5"/>
    <mergeCell ref="F5:F6"/>
    <mergeCell ref="G6:I6"/>
    <mergeCell ref="J6:L6"/>
    <mergeCell ref="A74:B74"/>
    <mergeCell ref="A89:B89"/>
    <mergeCell ref="A104:B104"/>
    <mergeCell ref="A9:B9"/>
    <mergeCell ref="A10:B10"/>
    <mergeCell ref="A11:B11"/>
    <mergeCell ref="A29:B29"/>
    <mergeCell ref="A50:B50"/>
  </mergeCells>
  <printOptions horizontalCentered="1"/>
  <pageMargins left="0.39370078740157483" right="0.39370078740157483" top="0.78740157480314965" bottom="0.78740157480314965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FC68-4B10-4A59-9BFD-1BB48CBF51EA}">
  <dimension ref="A1:AQ104"/>
  <sheetViews>
    <sheetView showGridLines="0" view="pageBreakPreview" topLeftCell="V85" zoomScale="40" zoomScaleNormal="70" zoomScaleSheetLayoutView="40" workbookViewId="0">
      <selection activeCell="P16" sqref="P16"/>
    </sheetView>
  </sheetViews>
  <sheetFormatPr defaultColWidth="8.75" defaultRowHeight="15" customHeight="1"/>
  <cols>
    <col min="1" max="1" width="6.375" style="1" customWidth="1"/>
    <col min="2" max="2" width="15.75" style="1" customWidth="1"/>
    <col min="3" max="43" width="20.625" style="1" customWidth="1"/>
    <col min="44" max="44" width="19.125" style="1" customWidth="1"/>
    <col min="45" max="16384" width="8.75" style="1"/>
  </cols>
  <sheetData>
    <row r="1" spans="1:43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</row>
    <row r="2" spans="1:43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</row>
    <row r="3" spans="1:43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</row>
    <row r="4" spans="1:43" ht="47.25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  <c r="P4" s="91" t="s">
        <v>148</v>
      </c>
      <c r="Q4" s="92"/>
      <c r="R4" s="93"/>
      <c r="S4" s="91" t="s">
        <v>147</v>
      </c>
      <c r="T4" s="92"/>
      <c r="U4" s="93"/>
      <c r="V4" s="91" t="s">
        <v>146</v>
      </c>
      <c r="W4" s="92"/>
      <c r="X4" s="93"/>
      <c r="Y4" s="91" t="s">
        <v>145</v>
      </c>
      <c r="Z4" s="92"/>
      <c r="AA4" s="93"/>
      <c r="AB4" s="91" t="s">
        <v>144</v>
      </c>
      <c r="AC4" s="92"/>
      <c r="AD4" s="93"/>
      <c r="AE4" s="91" t="s">
        <v>143</v>
      </c>
      <c r="AF4" s="92"/>
      <c r="AG4" s="93"/>
      <c r="AH4" s="91" t="s">
        <v>142</v>
      </c>
      <c r="AI4" s="92"/>
      <c r="AJ4" s="93"/>
      <c r="AK4" s="91" t="s">
        <v>142</v>
      </c>
      <c r="AL4" s="92"/>
      <c r="AM4" s="93"/>
      <c r="AN4" s="91" t="s">
        <v>142</v>
      </c>
      <c r="AO4" s="92"/>
      <c r="AP4" s="93"/>
      <c r="AQ4" s="68" t="s">
        <v>104</v>
      </c>
    </row>
    <row r="5" spans="1:43" ht="28.5" customHeight="1">
      <c r="A5" s="61"/>
      <c r="B5" s="62"/>
      <c r="C5" s="71" t="s">
        <v>103</v>
      </c>
      <c r="D5" s="102"/>
      <c r="E5" s="72"/>
      <c r="F5" s="73" t="s">
        <v>102</v>
      </c>
      <c r="G5" s="75" t="s">
        <v>101</v>
      </c>
      <c r="H5" s="76"/>
      <c r="I5" s="76"/>
      <c r="J5" s="76"/>
      <c r="K5" s="76"/>
      <c r="L5" s="76"/>
      <c r="M5" s="76"/>
      <c r="N5" s="76"/>
      <c r="O5" s="77"/>
      <c r="P5" s="96" t="s">
        <v>116</v>
      </c>
      <c r="Q5" s="97"/>
      <c r="R5" s="98"/>
      <c r="S5" s="96" t="s">
        <v>116</v>
      </c>
      <c r="T5" s="97"/>
      <c r="U5" s="98"/>
      <c r="V5" s="96" t="s">
        <v>116</v>
      </c>
      <c r="W5" s="97"/>
      <c r="X5" s="98"/>
      <c r="Y5" s="96" t="s">
        <v>116</v>
      </c>
      <c r="Z5" s="97"/>
      <c r="AA5" s="98"/>
      <c r="AB5" s="96" t="s">
        <v>116</v>
      </c>
      <c r="AC5" s="97"/>
      <c r="AD5" s="98"/>
      <c r="AE5" s="96" t="s">
        <v>116</v>
      </c>
      <c r="AF5" s="97"/>
      <c r="AG5" s="98"/>
      <c r="AH5" s="96" t="s">
        <v>116</v>
      </c>
      <c r="AI5" s="97"/>
      <c r="AJ5" s="98"/>
      <c r="AK5" s="96" t="s">
        <v>116</v>
      </c>
      <c r="AL5" s="97"/>
      <c r="AM5" s="98"/>
      <c r="AN5" s="96" t="s">
        <v>116</v>
      </c>
      <c r="AO5" s="97"/>
      <c r="AP5" s="98"/>
      <c r="AQ5" s="69"/>
    </row>
    <row r="6" spans="1:43" ht="47.25" customHeight="1">
      <c r="A6" s="61"/>
      <c r="B6" s="62"/>
      <c r="C6" s="20" t="s">
        <v>100</v>
      </c>
      <c r="D6" s="22" t="s">
        <v>99</v>
      </c>
      <c r="E6" s="28" t="s">
        <v>120</v>
      </c>
      <c r="F6" s="74"/>
      <c r="G6" s="75" t="s">
        <v>100</v>
      </c>
      <c r="H6" s="76"/>
      <c r="I6" s="77"/>
      <c r="J6" s="78" t="s">
        <v>99</v>
      </c>
      <c r="K6" s="79"/>
      <c r="L6" s="80"/>
      <c r="M6" s="99" t="s">
        <v>120</v>
      </c>
      <c r="N6" s="100"/>
      <c r="O6" s="101"/>
      <c r="P6" s="27" t="s">
        <v>115</v>
      </c>
      <c r="Q6" s="94" t="s">
        <v>114</v>
      </c>
      <c r="R6" s="95"/>
      <c r="S6" s="27" t="s">
        <v>115</v>
      </c>
      <c r="T6" s="94" t="s">
        <v>114</v>
      </c>
      <c r="U6" s="95"/>
      <c r="V6" s="27" t="s">
        <v>115</v>
      </c>
      <c r="W6" s="94" t="s">
        <v>114</v>
      </c>
      <c r="X6" s="95"/>
      <c r="Y6" s="27" t="s">
        <v>115</v>
      </c>
      <c r="Z6" s="94" t="s">
        <v>114</v>
      </c>
      <c r="AA6" s="95"/>
      <c r="AB6" s="27" t="s">
        <v>115</v>
      </c>
      <c r="AC6" s="94" t="s">
        <v>114</v>
      </c>
      <c r="AD6" s="95"/>
      <c r="AE6" s="27" t="s">
        <v>115</v>
      </c>
      <c r="AF6" s="94" t="s">
        <v>114</v>
      </c>
      <c r="AG6" s="95"/>
      <c r="AH6" s="27" t="s">
        <v>115</v>
      </c>
      <c r="AI6" s="94" t="s">
        <v>114</v>
      </c>
      <c r="AJ6" s="95"/>
      <c r="AK6" s="27" t="s">
        <v>115</v>
      </c>
      <c r="AL6" s="94" t="s">
        <v>114</v>
      </c>
      <c r="AM6" s="95"/>
      <c r="AN6" s="27" t="s">
        <v>115</v>
      </c>
      <c r="AO6" s="94" t="s">
        <v>114</v>
      </c>
      <c r="AP6" s="95"/>
      <c r="AQ6" s="69"/>
    </row>
    <row r="7" spans="1:43" ht="47.25" customHeight="1">
      <c r="A7" s="63"/>
      <c r="B7" s="64"/>
      <c r="C7" s="20" t="s">
        <v>98</v>
      </c>
      <c r="D7" s="22" t="s">
        <v>98</v>
      </c>
      <c r="E7" s="28" t="s">
        <v>98</v>
      </c>
      <c r="F7" s="21" t="s">
        <v>98</v>
      </c>
      <c r="G7" s="20" t="s">
        <v>98</v>
      </c>
      <c r="H7" s="20" t="s">
        <v>97</v>
      </c>
      <c r="I7" s="20" t="s">
        <v>96</v>
      </c>
      <c r="J7" s="19" t="s">
        <v>98</v>
      </c>
      <c r="K7" s="19" t="s">
        <v>97</v>
      </c>
      <c r="L7" s="19" t="s">
        <v>96</v>
      </c>
      <c r="M7" s="28" t="s">
        <v>98</v>
      </c>
      <c r="N7" s="28" t="s">
        <v>97</v>
      </c>
      <c r="O7" s="28" t="s">
        <v>96</v>
      </c>
      <c r="P7" s="27" t="s">
        <v>141</v>
      </c>
      <c r="Q7" s="26" t="s">
        <v>141</v>
      </c>
      <c r="R7" s="26" t="s">
        <v>112</v>
      </c>
      <c r="S7" s="27" t="s">
        <v>141</v>
      </c>
      <c r="T7" s="26" t="s">
        <v>141</v>
      </c>
      <c r="U7" s="26" t="s">
        <v>112</v>
      </c>
      <c r="V7" s="27" t="s">
        <v>141</v>
      </c>
      <c r="W7" s="26" t="s">
        <v>141</v>
      </c>
      <c r="X7" s="26" t="s">
        <v>112</v>
      </c>
      <c r="Y7" s="27" t="s">
        <v>141</v>
      </c>
      <c r="Z7" s="26" t="s">
        <v>141</v>
      </c>
      <c r="AA7" s="26" t="s">
        <v>112</v>
      </c>
      <c r="AB7" s="27" t="s">
        <v>141</v>
      </c>
      <c r="AC7" s="26" t="s">
        <v>141</v>
      </c>
      <c r="AD7" s="26" t="s">
        <v>112</v>
      </c>
      <c r="AE7" s="27" t="s">
        <v>141</v>
      </c>
      <c r="AF7" s="26" t="s">
        <v>141</v>
      </c>
      <c r="AG7" s="26" t="s">
        <v>112</v>
      </c>
      <c r="AH7" s="27" t="s">
        <v>113</v>
      </c>
      <c r="AI7" s="26" t="s">
        <v>113</v>
      </c>
      <c r="AJ7" s="26" t="s">
        <v>112</v>
      </c>
      <c r="AK7" s="27" t="s">
        <v>141</v>
      </c>
      <c r="AL7" s="26" t="s">
        <v>141</v>
      </c>
      <c r="AM7" s="26" t="s">
        <v>112</v>
      </c>
      <c r="AN7" s="27" t="s">
        <v>140</v>
      </c>
      <c r="AO7" s="26" t="s">
        <v>140</v>
      </c>
      <c r="AP7" s="26" t="s">
        <v>112</v>
      </c>
      <c r="AQ7" s="70"/>
    </row>
    <row r="8" spans="1:43" ht="42" customHeight="1">
      <c r="A8" s="85" t="s">
        <v>95</v>
      </c>
      <c r="B8" s="86"/>
      <c r="C8" s="17">
        <v>163303800</v>
      </c>
      <c r="D8" s="17">
        <v>142593800</v>
      </c>
      <c r="E8" s="17">
        <v>20710000</v>
      </c>
      <c r="F8" s="17">
        <v>148002200</v>
      </c>
      <c r="G8" s="17">
        <v>26861261.300000001</v>
      </c>
      <c r="H8" s="17">
        <v>16.448644367124341</v>
      </c>
      <c r="I8" s="17">
        <v>18.149231092510785</v>
      </c>
      <c r="J8" s="17">
        <v>26861261.300000001</v>
      </c>
      <c r="K8" s="17">
        <v>18.837608156876385</v>
      </c>
      <c r="L8" s="17">
        <v>18.149231092510785</v>
      </c>
      <c r="M8" s="16" t="s">
        <v>121</v>
      </c>
      <c r="N8" s="16" t="s">
        <v>121</v>
      </c>
      <c r="O8" s="16" t="s">
        <v>121</v>
      </c>
      <c r="P8" s="17">
        <v>1066643</v>
      </c>
      <c r="Q8" s="17">
        <v>258988</v>
      </c>
      <c r="R8" s="17">
        <v>24.280663727226447</v>
      </c>
      <c r="S8" s="17">
        <v>1066643</v>
      </c>
      <c r="T8" s="17">
        <v>84505</v>
      </c>
      <c r="U8" s="17">
        <v>7.9225195309020915</v>
      </c>
      <c r="V8" s="17">
        <v>1066643</v>
      </c>
      <c r="W8" s="17">
        <v>1379</v>
      </c>
      <c r="X8" s="17">
        <v>0.12928411849137902</v>
      </c>
      <c r="Y8" s="17">
        <v>1066643</v>
      </c>
      <c r="Z8" s="17">
        <v>34675</v>
      </c>
      <c r="AA8" s="17">
        <v>3.2508533783093312</v>
      </c>
      <c r="AB8" s="17">
        <v>1066643</v>
      </c>
      <c r="AC8" s="17">
        <v>178</v>
      </c>
      <c r="AD8" s="17">
        <v>1.668787026212144E-2</v>
      </c>
      <c r="AE8" s="17">
        <v>1066643</v>
      </c>
      <c r="AF8" s="17">
        <v>3538</v>
      </c>
      <c r="AG8" s="17">
        <v>0.33169485947969468</v>
      </c>
      <c r="AH8" s="17">
        <v>1066643</v>
      </c>
      <c r="AI8" s="17">
        <v>10832</v>
      </c>
      <c r="AJ8" s="17">
        <v>1.0155225319061767</v>
      </c>
      <c r="AK8" s="17">
        <v>1066643</v>
      </c>
      <c r="AL8" s="17">
        <v>14106</v>
      </c>
      <c r="AM8" s="17">
        <v>1.3224668422330621</v>
      </c>
      <c r="AN8" s="17">
        <v>10593804</v>
      </c>
      <c r="AO8" s="17">
        <v>153449.98000000001</v>
      </c>
      <c r="AP8" s="17">
        <v>1.4484880029874068</v>
      </c>
      <c r="AQ8" s="16" t="s">
        <v>15</v>
      </c>
    </row>
    <row r="9" spans="1:43" ht="42" customHeight="1">
      <c r="A9" s="87" t="s">
        <v>94</v>
      </c>
      <c r="B9" s="88"/>
      <c r="C9" s="14">
        <v>89541500</v>
      </c>
      <c r="D9" s="14">
        <v>89541500</v>
      </c>
      <c r="E9" s="13" t="s">
        <v>121</v>
      </c>
      <c r="F9" s="14">
        <v>66683230</v>
      </c>
      <c r="G9" s="14">
        <v>24332649.859999999</v>
      </c>
      <c r="H9" s="14">
        <v>27.17471771189895</v>
      </c>
      <c r="I9" s="14">
        <v>36.489908872140717</v>
      </c>
      <c r="J9" s="14">
        <v>24332649.859999999</v>
      </c>
      <c r="K9" s="14">
        <v>27.17471771189895</v>
      </c>
      <c r="L9" s="14">
        <v>36.489908872140717</v>
      </c>
      <c r="M9" s="13" t="s">
        <v>121</v>
      </c>
      <c r="N9" s="13" t="s">
        <v>121</v>
      </c>
      <c r="O9" s="13" t="s">
        <v>121</v>
      </c>
      <c r="P9" s="14">
        <v>1066643</v>
      </c>
      <c r="Q9" s="14">
        <v>258988</v>
      </c>
      <c r="R9" s="14">
        <v>24.280663727226447</v>
      </c>
      <c r="S9" s="14">
        <v>1066643</v>
      </c>
      <c r="T9" s="14">
        <v>84505</v>
      </c>
      <c r="U9" s="14">
        <v>7.9225195309020915</v>
      </c>
      <c r="V9" s="14">
        <v>1066643</v>
      </c>
      <c r="W9" s="14">
        <v>1379</v>
      </c>
      <c r="X9" s="14">
        <v>0.12928411849137902</v>
      </c>
      <c r="Y9" s="14">
        <v>1066643</v>
      </c>
      <c r="Z9" s="14">
        <v>34675</v>
      </c>
      <c r="AA9" s="14">
        <v>3.2508533783093312</v>
      </c>
      <c r="AB9" s="14">
        <v>1066643</v>
      </c>
      <c r="AC9" s="14">
        <v>178</v>
      </c>
      <c r="AD9" s="14">
        <v>1.668787026212144E-2</v>
      </c>
      <c r="AE9" s="14">
        <v>1066643</v>
      </c>
      <c r="AF9" s="14">
        <v>3538</v>
      </c>
      <c r="AG9" s="14">
        <v>0.33169485947969468</v>
      </c>
      <c r="AH9" s="14">
        <v>1066643</v>
      </c>
      <c r="AI9" s="14">
        <v>10832</v>
      </c>
      <c r="AJ9" s="14">
        <v>1.0155225319061767</v>
      </c>
      <c r="AK9" s="14">
        <v>1066643</v>
      </c>
      <c r="AL9" s="14">
        <v>14106</v>
      </c>
      <c r="AM9" s="14">
        <v>1.3224668422330621</v>
      </c>
      <c r="AN9" s="14">
        <v>10593804</v>
      </c>
      <c r="AO9" s="14">
        <v>153449.98000000001</v>
      </c>
      <c r="AP9" s="14">
        <v>1.4484880029874068</v>
      </c>
      <c r="AQ9" s="13" t="s">
        <v>15</v>
      </c>
    </row>
    <row r="10" spans="1:43" ht="42" customHeight="1">
      <c r="A10" s="89" t="s">
        <v>93</v>
      </c>
      <c r="B10" s="90"/>
      <c r="C10" s="12">
        <v>73762300</v>
      </c>
      <c r="D10" s="12">
        <v>53052300</v>
      </c>
      <c r="E10" s="12">
        <v>20710000</v>
      </c>
      <c r="F10" s="12">
        <v>81318970</v>
      </c>
      <c r="G10" s="12">
        <v>2528611.44</v>
      </c>
      <c r="H10" s="12">
        <v>3.4280539516799231</v>
      </c>
      <c r="I10" s="12">
        <v>3.1094976239861376</v>
      </c>
      <c r="J10" s="12">
        <v>2528611.44</v>
      </c>
      <c r="K10" s="12">
        <v>4.7662616700878191</v>
      </c>
      <c r="L10" s="12">
        <v>3.1094976239861376</v>
      </c>
      <c r="M10" s="2" t="s">
        <v>121</v>
      </c>
      <c r="N10" s="2" t="s">
        <v>121</v>
      </c>
      <c r="O10" s="2" t="s">
        <v>121</v>
      </c>
      <c r="P10" s="2" t="s">
        <v>121</v>
      </c>
      <c r="Q10" s="2" t="s">
        <v>121</v>
      </c>
      <c r="R10" s="2" t="s">
        <v>121</v>
      </c>
      <c r="S10" s="2" t="s">
        <v>121</v>
      </c>
      <c r="T10" s="2" t="s">
        <v>121</v>
      </c>
      <c r="U10" s="2" t="s">
        <v>121</v>
      </c>
      <c r="V10" s="2" t="s">
        <v>121</v>
      </c>
      <c r="W10" s="2" t="s">
        <v>121</v>
      </c>
      <c r="X10" s="2" t="s">
        <v>121</v>
      </c>
      <c r="Y10" s="2" t="s">
        <v>121</v>
      </c>
      <c r="Z10" s="2" t="s">
        <v>121</v>
      </c>
      <c r="AA10" s="2" t="s">
        <v>121</v>
      </c>
      <c r="AB10" s="2" t="s">
        <v>121</v>
      </c>
      <c r="AC10" s="2" t="s">
        <v>121</v>
      </c>
      <c r="AD10" s="2" t="s">
        <v>121</v>
      </c>
      <c r="AE10" s="2" t="s">
        <v>121</v>
      </c>
      <c r="AF10" s="2" t="s">
        <v>121</v>
      </c>
      <c r="AG10" s="2" t="s">
        <v>121</v>
      </c>
      <c r="AH10" s="2" t="s">
        <v>121</v>
      </c>
      <c r="AI10" s="2" t="s">
        <v>121</v>
      </c>
      <c r="AJ10" s="2" t="s">
        <v>121</v>
      </c>
      <c r="AK10" s="2" t="s">
        <v>121</v>
      </c>
      <c r="AL10" s="2" t="s">
        <v>121</v>
      </c>
      <c r="AM10" s="2" t="s">
        <v>121</v>
      </c>
      <c r="AN10" s="2" t="s">
        <v>121</v>
      </c>
      <c r="AO10" s="2" t="s">
        <v>121</v>
      </c>
      <c r="AP10" s="2" t="s">
        <v>121</v>
      </c>
      <c r="AQ10" s="2" t="s">
        <v>15</v>
      </c>
    </row>
    <row r="11" spans="1:43" ht="42" customHeight="1">
      <c r="A11" s="81" t="s">
        <v>92</v>
      </c>
      <c r="B11" s="82"/>
      <c r="C11" s="14">
        <v>23287260</v>
      </c>
      <c r="D11" s="14">
        <v>23287260</v>
      </c>
      <c r="E11" s="13" t="s">
        <v>121</v>
      </c>
      <c r="F11" s="14">
        <v>17767080</v>
      </c>
      <c r="G11" s="14">
        <v>6415409.0099999998</v>
      </c>
      <c r="H11" s="14">
        <v>27.549007526003489</v>
      </c>
      <c r="I11" s="14">
        <v>36.108403913304834</v>
      </c>
      <c r="J11" s="14">
        <v>6415409.0099999998</v>
      </c>
      <c r="K11" s="14">
        <v>27.549007526003489</v>
      </c>
      <c r="L11" s="14">
        <v>36.108403913304834</v>
      </c>
      <c r="M11" s="13" t="s">
        <v>121</v>
      </c>
      <c r="N11" s="13" t="s">
        <v>121</v>
      </c>
      <c r="O11" s="13" t="s">
        <v>121</v>
      </c>
      <c r="P11" s="14">
        <v>276587</v>
      </c>
      <c r="Q11" s="14">
        <v>83493</v>
      </c>
      <c r="R11" s="14">
        <v>30.186885139214787</v>
      </c>
      <c r="S11" s="14">
        <v>276587</v>
      </c>
      <c r="T11" s="14">
        <v>32168</v>
      </c>
      <c r="U11" s="14">
        <v>11.630336928344427</v>
      </c>
      <c r="V11" s="14">
        <v>276587</v>
      </c>
      <c r="W11" s="14">
        <v>440</v>
      </c>
      <c r="X11" s="14">
        <v>0.15908195251403717</v>
      </c>
      <c r="Y11" s="14">
        <v>276587</v>
      </c>
      <c r="Z11" s="14">
        <v>18979</v>
      </c>
      <c r="AA11" s="14">
        <v>6.8618554017361628</v>
      </c>
      <c r="AB11" s="14">
        <v>276587</v>
      </c>
      <c r="AC11" s="14">
        <v>46</v>
      </c>
      <c r="AD11" s="14">
        <v>1.6631295035558432E-2</v>
      </c>
      <c r="AE11" s="14">
        <v>276587</v>
      </c>
      <c r="AF11" s="14">
        <v>53</v>
      </c>
      <c r="AG11" s="14">
        <v>1.9162144280099932E-2</v>
      </c>
      <c r="AH11" s="14">
        <v>276587</v>
      </c>
      <c r="AI11" s="14">
        <v>3717</v>
      </c>
      <c r="AJ11" s="14">
        <v>1.3438809488515369</v>
      </c>
      <c r="AK11" s="14">
        <v>276587</v>
      </c>
      <c r="AL11" s="14">
        <v>4593</v>
      </c>
      <c r="AM11" s="14">
        <v>1.6605986543113016</v>
      </c>
      <c r="AN11" s="14">
        <v>2422174</v>
      </c>
      <c r="AO11" s="14">
        <v>42197.56</v>
      </c>
      <c r="AP11" s="14">
        <v>1.742135783804136</v>
      </c>
      <c r="AQ11" s="13" t="s">
        <v>15</v>
      </c>
    </row>
    <row r="12" spans="1:43" ht="42" customHeight="1">
      <c r="A12" s="9">
        <v>1</v>
      </c>
      <c r="B12" s="8" t="s">
        <v>91</v>
      </c>
      <c r="C12" s="38">
        <v>945450</v>
      </c>
      <c r="D12" s="10">
        <v>945450</v>
      </c>
      <c r="E12" s="5" t="s">
        <v>121</v>
      </c>
      <c r="F12" s="10">
        <v>693350</v>
      </c>
      <c r="G12" s="10">
        <v>282499.65000000002</v>
      </c>
      <c r="H12" s="10">
        <v>29.879914326511184</v>
      </c>
      <c r="I12" s="10">
        <v>40.744162399942311</v>
      </c>
      <c r="J12" s="10">
        <v>282499.65000000002</v>
      </c>
      <c r="K12" s="10">
        <v>29.879914326511184</v>
      </c>
      <c r="L12" s="10">
        <v>40.744162399942311</v>
      </c>
      <c r="M12" s="5" t="s">
        <v>121</v>
      </c>
      <c r="N12" s="5" t="s">
        <v>121</v>
      </c>
      <c r="O12" s="5" t="s">
        <v>121</v>
      </c>
      <c r="P12" s="10">
        <v>8667</v>
      </c>
      <c r="Q12" s="10">
        <v>1559</v>
      </c>
      <c r="R12" s="10">
        <v>17.987769701165341</v>
      </c>
      <c r="S12" s="10">
        <v>8667</v>
      </c>
      <c r="T12" s="10">
        <v>923</v>
      </c>
      <c r="U12" s="10">
        <v>10.649590400369217</v>
      </c>
      <c r="V12" s="10">
        <v>8667</v>
      </c>
      <c r="W12" s="10">
        <v>23</v>
      </c>
      <c r="X12" s="10">
        <v>0.26537440867658935</v>
      </c>
      <c r="Y12" s="10">
        <v>8667</v>
      </c>
      <c r="Z12" s="10">
        <v>923</v>
      </c>
      <c r="AA12" s="10">
        <v>10.649590400369217</v>
      </c>
      <c r="AB12" s="10">
        <v>8667</v>
      </c>
      <c r="AC12" s="5" t="s">
        <v>121</v>
      </c>
      <c r="AD12" s="5" t="s">
        <v>121</v>
      </c>
      <c r="AE12" s="10">
        <v>8667</v>
      </c>
      <c r="AF12" s="5" t="s">
        <v>121</v>
      </c>
      <c r="AG12" s="5" t="s">
        <v>121</v>
      </c>
      <c r="AH12" s="10">
        <v>8667</v>
      </c>
      <c r="AI12" s="10">
        <v>154</v>
      </c>
      <c r="AJ12" s="10">
        <v>1.7768547363562939</v>
      </c>
      <c r="AK12" s="10">
        <v>8667</v>
      </c>
      <c r="AL12" s="10">
        <v>182</v>
      </c>
      <c r="AM12" s="10">
        <v>2.0999192338756201</v>
      </c>
      <c r="AN12" s="10">
        <v>43415</v>
      </c>
      <c r="AO12" s="10">
        <v>649.1</v>
      </c>
      <c r="AP12" s="10">
        <v>1.4951053783254635</v>
      </c>
      <c r="AQ12" s="4"/>
    </row>
    <row r="13" spans="1:43" ht="42" customHeight="1">
      <c r="A13" s="9">
        <v>2</v>
      </c>
      <c r="B13" s="8" t="s">
        <v>90</v>
      </c>
      <c r="C13" s="38">
        <v>714850</v>
      </c>
      <c r="D13" s="10">
        <v>714850</v>
      </c>
      <c r="E13" s="5" t="s">
        <v>121</v>
      </c>
      <c r="F13" s="10">
        <v>512180</v>
      </c>
      <c r="G13" s="10">
        <v>246576.59</v>
      </c>
      <c r="H13" s="10">
        <v>34.493472756522344</v>
      </c>
      <c r="I13" s="10">
        <v>48.142565113827175</v>
      </c>
      <c r="J13" s="10">
        <v>246576.59</v>
      </c>
      <c r="K13" s="10">
        <v>34.493472756522344</v>
      </c>
      <c r="L13" s="10">
        <v>48.142565113827175</v>
      </c>
      <c r="M13" s="5" t="s">
        <v>121</v>
      </c>
      <c r="N13" s="5" t="s">
        <v>121</v>
      </c>
      <c r="O13" s="5" t="s">
        <v>121</v>
      </c>
      <c r="P13" s="10">
        <v>4239</v>
      </c>
      <c r="Q13" s="10">
        <v>1448</v>
      </c>
      <c r="R13" s="10">
        <v>34.158999764095306</v>
      </c>
      <c r="S13" s="10">
        <v>4239</v>
      </c>
      <c r="T13" s="10">
        <v>1115</v>
      </c>
      <c r="U13" s="10">
        <v>26.303373437131398</v>
      </c>
      <c r="V13" s="10">
        <v>4239</v>
      </c>
      <c r="W13" s="10">
        <v>30</v>
      </c>
      <c r="X13" s="10">
        <v>0.70771408351026177</v>
      </c>
      <c r="Y13" s="10">
        <v>4239</v>
      </c>
      <c r="Z13" s="10">
        <v>969</v>
      </c>
      <c r="AA13" s="10">
        <v>22.859164897381458</v>
      </c>
      <c r="AB13" s="10">
        <v>4239</v>
      </c>
      <c r="AC13" s="5" t="s">
        <v>121</v>
      </c>
      <c r="AD13" s="5" t="s">
        <v>121</v>
      </c>
      <c r="AE13" s="10">
        <v>4239</v>
      </c>
      <c r="AF13" s="10">
        <v>32</v>
      </c>
      <c r="AG13" s="10">
        <v>0.75489502241094597</v>
      </c>
      <c r="AH13" s="10">
        <v>4239</v>
      </c>
      <c r="AI13" s="5" t="s">
        <v>121</v>
      </c>
      <c r="AJ13" s="5" t="s">
        <v>121</v>
      </c>
      <c r="AK13" s="10">
        <v>4239</v>
      </c>
      <c r="AL13" s="5" t="s">
        <v>121</v>
      </c>
      <c r="AM13" s="5" t="s">
        <v>121</v>
      </c>
      <c r="AN13" s="10">
        <v>27657</v>
      </c>
      <c r="AO13" s="5" t="s">
        <v>121</v>
      </c>
      <c r="AP13" s="5" t="s">
        <v>121</v>
      </c>
      <c r="AQ13" s="4"/>
    </row>
    <row r="14" spans="1:43" ht="42" customHeight="1">
      <c r="A14" s="9">
        <v>3</v>
      </c>
      <c r="B14" s="8" t="s">
        <v>89</v>
      </c>
      <c r="C14" s="38">
        <v>1530340</v>
      </c>
      <c r="D14" s="10">
        <v>1530340</v>
      </c>
      <c r="E14" s="5" t="s">
        <v>121</v>
      </c>
      <c r="F14" s="10">
        <v>1129570</v>
      </c>
      <c r="G14" s="10">
        <v>415639.78</v>
      </c>
      <c r="H14" s="10">
        <v>27.159963145444802</v>
      </c>
      <c r="I14" s="10">
        <v>36.796283541524652</v>
      </c>
      <c r="J14" s="10">
        <v>415639.78</v>
      </c>
      <c r="K14" s="10">
        <v>27.159963145444802</v>
      </c>
      <c r="L14" s="10">
        <v>36.796283541524652</v>
      </c>
      <c r="M14" s="5" t="s">
        <v>121</v>
      </c>
      <c r="N14" s="5" t="s">
        <v>121</v>
      </c>
      <c r="O14" s="5" t="s">
        <v>121</v>
      </c>
      <c r="P14" s="10">
        <v>20552</v>
      </c>
      <c r="Q14" s="10">
        <v>7708</v>
      </c>
      <c r="R14" s="10">
        <v>37.504865706500581</v>
      </c>
      <c r="S14" s="10">
        <v>20552</v>
      </c>
      <c r="T14" s="5" t="s">
        <v>121</v>
      </c>
      <c r="U14" s="5" t="s">
        <v>121</v>
      </c>
      <c r="V14" s="10">
        <v>20552</v>
      </c>
      <c r="W14" s="10">
        <v>8</v>
      </c>
      <c r="X14" s="10">
        <v>3.8925652004671074E-2</v>
      </c>
      <c r="Y14" s="10">
        <v>20552</v>
      </c>
      <c r="Z14" s="5" t="s">
        <v>121</v>
      </c>
      <c r="AA14" s="5" t="s">
        <v>121</v>
      </c>
      <c r="AB14" s="10">
        <v>20552</v>
      </c>
      <c r="AC14" s="5" t="s">
        <v>121</v>
      </c>
      <c r="AD14" s="5" t="s">
        <v>121</v>
      </c>
      <c r="AE14" s="10">
        <v>20552</v>
      </c>
      <c r="AF14" s="5" t="s">
        <v>121</v>
      </c>
      <c r="AG14" s="5" t="s">
        <v>121</v>
      </c>
      <c r="AH14" s="10">
        <v>20552</v>
      </c>
      <c r="AI14" s="5" t="s">
        <v>121</v>
      </c>
      <c r="AJ14" s="5" t="s">
        <v>121</v>
      </c>
      <c r="AK14" s="10">
        <v>20552</v>
      </c>
      <c r="AL14" s="5" t="s">
        <v>121</v>
      </c>
      <c r="AM14" s="5" t="s">
        <v>121</v>
      </c>
      <c r="AN14" s="10">
        <v>79945</v>
      </c>
      <c r="AO14" s="5" t="s">
        <v>121</v>
      </c>
      <c r="AP14" s="5" t="s">
        <v>121</v>
      </c>
      <c r="AQ14" s="4"/>
    </row>
    <row r="15" spans="1:43" ht="42" customHeight="1">
      <c r="A15" s="9">
        <v>4</v>
      </c>
      <c r="B15" s="8" t="s">
        <v>88</v>
      </c>
      <c r="C15" s="38">
        <v>1221000</v>
      </c>
      <c r="D15" s="10">
        <v>1221000</v>
      </c>
      <c r="E15" s="5" t="s">
        <v>121</v>
      </c>
      <c r="F15" s="10">
        <v>956340</v>
      </c>
      <c r="G15" s="10">
        <v>266863.5</v>
      </c>
      <c r="H15" s="10">
        <v>21.856142506142508</v>
      </c>
      <c r="I15" s="10">
        <v>27.904667795972145</v>
      </c>
      <c r="J15" s="10">
        <v>266863.5</v>
      </c>
      <c r="K15" s="10">
        <v>21.856142506142508</v>
      </c>
      <c r="L15" s="10">
        <v>27.904667795972145</v>
      </c>
      <c r="M15" s="5" t="s">
        <v>121</v>
      </c>
      <c r="N15" s="5" t="s">
        <v>121</v>
      </c>
      <c r="O15" s="5" t="s">
        <v>121</v>
      </c>
      <c r="P15" s="10">
        <v>10993</v>
      </c>
      <c r="Q15" s="10">
        <v>2730</v>
      </c>
      <c r="R15" s="10">
        <v>24.833985263349405</v>
      </c>
      <c r="S15" s="10">
        <v>10993</v>
      </c>
      <c r="T15" s="10">
        <v>3</v>
      </c>
      <c r="U15" s="10">
        <v>2.7290093695988355E-2</v>
      </c>
      <c r="V15" s="10">
        <v>10993</v>
      </c>
      <c r="W15" s="10">
        <v>7</v>
      </c>
      <c r="X15" s="10">
        <v>6.3676885290639487E-2</v>
      </c>
      <c r="Y15" s="10">
        <v>10993</v>
      </c>
      <c r="Z15" s="10">
        <v>3</v>
      </c>
      <c r="AA15" s="10">
        <v>2.7290093695988355E-2</v>
      </c>
      <c r="AB15" s="10">
        <v>10993</v>
      </c>
      <c r="AC15" s="5" t="s">
        <v>121</v>
      </c>
      <c r="AD15" s="5" t="s">
        <v>121</v>
      </c>
      <c r="AE15" s="10">
        <v>10993</v>
      </c>
      <c r="AF15" s="10">
        <v>2</v>
      </c>
      <c r="AG15" s="10">
        <v>1.8193395797325571E-2</v>
      </c>
      <c r="AH15" s="10">
        <v>10993</v>
      </c>
      <c r="AI15" s="10">
        <v>2</v>
      </c>
      <c r="AJ15" s="10">
        <v>1.8193395797325571E-2</v>
      </c>
      <c r="AK15" s="10">
        <v>10993</v>
      </c>
      <c r="AL15" s="10">
        <v>3</v>
      </c>
      <c r="AM15" s="10">
        <v>2.7290093695988355E-2</v>
      </c>
      <c r="AN15" s="10">
        <v>87283</v>
      </c>
      <c r="AO15" s="10">
        <v>17.239999999999998</v>
      </c>
      <c r="AP15" s="10">
        <v>1.9751841710298684E-2</v>
      </c>
      <c r="AQ15" s="4"/>
    </row>
    <row r="16" spans="1:43" ht="42" customHeight="1">
      <c r="A16" s="9">
        <v>5</v>
      </c>
      <c r="B16" s="8" t="s">
        <v>87</v>
      </c>
      <c r="C16" s="38">
        <v>737040</v>
      </c>
      <c r="D16" s="10">
        <v>737040</v>
      </c>
      <c r="E16" s="5" t="s">
        <v>121</v>
      </c>
      <c r="F16" s="10">
        <v>535530</v>
      </c>
      <c r="G16" s="10">
        <v>185183</v>
      </c>
      <c r="H16" s="10">
        <v>25.125230652339084</v>
      </c>
      <c r="I16" s="10">
        <v>34.579388643026533</v>
      </c>
      <c r="J16" s="10">
        <v>185183</v>
      </c>
      <c r="K16" s="10">
        <v>25.125230652339084</v>
      </c>
      <c r="L16" s="10">
        <v>34.579388643026533</v>
      </c>
      <c r="M16" s="5" t="s">
        <v>121</v>
      </c>
      <c r="N16" s="5" t="s">
        <v>121</v>
      </c>
      <c r="O16" s="5" t="s">
        <v>121</v>
      </c>
      <c r="P16" s="10">
        <v>7333</v>
      </c>
      <c r="Q16" s="10">
        <v>1653</v>
      </c>
      <c r="R16" s="10">
        <v>22.541933724260193</v>
      </c>
      <c r="S16" s="10">
        <v>7333</v>
      </c>
      <c r="T16" s="5" t="s">
        <v>121</v>
      </c>
      <c r="U16" s="5" t="s">
        <v>121</v>
      </c>
      <c r="V16" s="10">
        <v>7333</v>
      </c>
      <c r="W16" s="10">
        <v>9</v>
      </c>
      <c r="X16" s="10">
        <v>0.1227328514932497</v>
      </c>
      <c r="Y16" s="10">
        <v>7333</v>
      </c>
      <c r="Z16" s="5" t="s">
        <v>121</v>
      </c>
      <c r="AA16" s="5" t="s">
        <v>121</v>
      </c>
      <c r="AB16" s="10">
        <v>7333</v>
      </c>
      <c r="AC16" s="5" t="s">
        <v>121</v>
      </c>
      <c r="AD16" s="5" t="s">
        <v>121</v>
      </c>
      <c r="AE16" s="10">
        <v>7333</v>
      </c>
      <c r="AF16" s="5" t="s">
        <v>121</v>
      </c>
      <c r="AG16" s="5" t="s">
        <v>121</v>
      </c>
      <c r="AH16" s="10">
        <v>7333</v>
      </c>
      <c r="AI16" s="5" t="s">
        <v>121</v>
      </c>
      <c r="AJ16" s="5" t="s">
        <v>121</v>
      </c>
      <c r="AK16" s="10">
        <v>7333</v>
      </c>
      <c r="AL16" s="5" t="s">
        <v>121</v>
      </c>
      <c r="AM16" s="5" t="s">
        <v>121</v>
      </c>
      <c r="AN16" s="10">
        <v>47670</v>
      </c>
      <c r="AO16" s="5" t="s">
        <v>121</v>
      </c>
      <c r="AP16" s="5" t="s">
        <v>121</v>
      </c>
      <c r="AQ16" s="4"/>
    </row>
    <row r="17" spans="1:43" ht="42" customHeight="1">
      <c r="A17" s="9">
        <v>6</v>
      </c>
      <c r="B17" s="8" t="s">
        <v>86</v>
      </c>
      <c r="C17" s="38">
        <v>1895610</v>
      </c>
      <c r="D17" s="10">
        <v>1895610</v>
      </c>
      <c r="E17" s="5" t="s">
        <v>121</v>
      </c>
      <c r="F17" s="10">
        <v>1420050</v>
      </c>
      <c r="G17" s="10">
        <v>585992.68000000005</v>
      </c>
      <c r="H17" s="10">
        <v>30.91314563649696</v>
      </c>
      <c r="I17" s="10">
        <v>41.265637125453324</v>
      </c>
      <c r="J17" s="10">
        <v>585992.68000000005</v>
      </c>
      <c r="K17" s="10">
        <v>30.91314563649696</v>
      </c>
      <c r="L17" s="10">
        <v>41.265637125453324</v>
      </c>
      <c r="M17" s="5" t="s">
        <v>121</v>
      </c>
      <c r="N17" s="5" t="s">
        <v>121</v>
      </c>
      <c r="O17" s="5" t="s">
        <v>121</v>
      </c>
      <c r="P17" s="10">
        <v>27563</v>
      </c>
      <c r="Q17" s="10">
        <v>4840</v>
      </c>
      <c r="R17" s="10">
        <v>17.559772158328194</v>
      </c>
      <c r="S17" s="10">
        <v>27563</v>
      </c>
      <c r="T17" s="10">
        <v>21</v>
      </c>
      <c r="U17" s="10">
        <v>7.6189094075390928E-2</v>
      </c>
      <c r="V17" s="10">
        <v>27563</v>
      </c>
      <c r="W17" s="10">
        <v>9</v>
      </c>
      <c r="X17" s="10">
        <v>3.2652468889453251E-2</v>
      </c>
      <c r="Y17" s="10">
        <v>27563</v>
      </c>
      <c r="Z17" s="5" t="s">
        <v>121</v>
      </c>
      <c r="AA17" s="5" t="s">
        <v>121</v>
      </c>
      <c r="AB17" s="10">
        <v>27563</v>
      </c>
      <c r="AC17" s="5" t="s">
        <v>121</v>
      </c>
      <c r="AD17" s="5" t="s">
        <v>121</v>
      </c>
      <c r="AE17" s="10">
        <v>27563</v>
      </c>
      <c r="AF17" s="5" t="s">
        <v>121</v>
      </c>
      <c r="AG17" s="5" t="s">
        <v>121</v>
      </c>
      <c r="AH17" s="10">
        <v>27563</v>
      </c>
      <c r="AI17" s="10">
        <v>1776</v>
      </c>
      <c r="AJ17" s="10">
        <v>6.4434205275187759</v>
      </c>
      <c r="AK17" s="10">
        <v>27563</v>
      </c>
      <c r="AL17" s="10">
        <v>2283</v>
      </c>
      <c r="AM17" s="10">
        <v>8.2828429416246419</v>
      </c>
      <c r="AN17" s="10">
        <v>120459</v>
      </c>
      <c r="AO17" s="10">
        <v>12186.05</v>
      </c>
      <c r="AP17" s="10">
        <v>10.116346640765737</v>
      </c>
      <c r="AQ17" s="4"/>
    </row>
    <row r="18" spans="1:43" ht="42" customHeight="1">
      <c r="A18" s="9">
        <v>7</v>
      </c>
      <c r="B18" s="8" t="s">
        <v>85</v>
      </c>
      <c r="C18" s="38">
        <v>1261050</v>
      </c>
      <c r="D18" s="10">
        <v>1261050</v>
      </c>
      <c r="E18" s="5" t="s">
        <v>121</v>
      </c>
      <c r="F18" s="10">
        <v>1467990</v>
      </c>
      <c r="G18" s="10">
        <v>899754.54</v>
      </c>
      <c r="H18" s="10">
        <v>71.349632449149524</v>
      </c>
      <c r="I18" s="10">
        <v>61.291598716612512</v>
      </c>
      <c r="J18" s="10">
        <v>899754.54</v>
      </c>
      <c r="K18" s="10">
        <v>71.349632449149524</v>
      </c>
      <c r="L18" s="10">
        <v>61.291598716612512</v>
      </c>
      <c r="M18" s="5" t="s">
        <v>121</v>
      </c>
      <c r="N18" s="5" t="s">
        <v>121</v>
      </c>
      <c r="O18" s="5" t="s">
        <v>121</v>
      </c>
      <c r="P18" s="10">
        <v>17466</v>
      </c>
      <c r="Q18" s="10">
        <v>6919</v>
      </c>
      <c r="R18" s="10">
        <v>39.614107408679722</v>
      </c>
      <c r="S18" s="10">
        <v>17466</v>
      </c>
      <c r="T18" s="10">
        <v>1</v>
      </c>
      <c r="U18" s="10">
        <v>5.7254093667697238E-3</v>
      </c>
      <c r="V18" s="10">
        <v>17466</v>
      </c>
      <c r="W18" s="10">
        <v>198</v>
      </c>
      <c r="X18" s="10">
        <v>1.1336310546204054</v>
      </c>
      <c r="Y18" s="10">
        <v>17466</v>
      </c>
      <c r="Z18" s="10">
        <v>1</v>
      </c>
      <c r="AA18" s="10">
        <v>5.7254093667697238E-3</v>
      </c>
      <c r="AB18" s="10">
        <v>17466</v>
      </c>
      <c r="AC18" s="5" t="s">
        <v>121</v>
      </c>
      <c r="AD18" s="5" t="s">
        <v>121</v>
      </c>
      <c r="AE18" s="10">
        <v>17466</v>
      </c>
      <c r="AF18" s="10">
        <v>1</v>
      </c>
      <c r="AG18" s="10">
        <v>5.7254093667697238E-3</v>
      </c>
      <c r="AH18" s="10">
        <v>17466</v>
      </c>
      <c r="AI18" s="10">
        <v>3</v>
      </c>
      <c r="AJ18" s="10">
        <v>1.7176228100309172E-2</v>
      </c>
      <c r="AK18" s="10">
        <v>17466</v>
      </c>
      <c r="AL18" s="10">
        <v>4</v>
      </c>
      <c r="AM18" s="10">
        <v>2.2901637467078895E-2</v>
      </c>
      <c r="AN18" s="10">
        <v>85674</v>
      </c>
      <c r="AO18" s="10">
        <v>39.19</v>
      </c>
      <c r="AP18" s="10">
        <v>4.5743165954665356E-2</v>
      </c>
      <c r="AQ18" s="4"/>
    </row>
    <row r="19" spans="1:43" ht="42" customHeight="1">
      <c r="A19" s="9">
        <v>8</v>
      </c>
      <c r="B19" s="8" t="s">
        <v>84</v>
      </c>
      <c r="C19" s="38">
        <v>2929900</v>
      </c>
      <c r="D19" s="10">
        <v>2929900</v>
      </c>
      <c r="E19" s="5" t="s">
        <v>121</v>
      </c>
      <c r="F19" s="10">
        <v>2189660</v>
      </c>
      <c r="G19" s="10">
        <v>890438.21</v>
      </c>
      <c r="H19" s="10">
        <v>30.391419843680669</v>
      </c>
      <c r="I19" s="10">
        <v>40.665592375071931</v>
      </c>
      <c r="J19" s="10">
        <v>890438.21</v>
      </c>
      <c r="K19" s="10">
        <v>30.391419843680669</v>
      </c>
      <c r="L19" s="10">
        <v>40.665592375071931</v>
      </c>
      <c r="M19" s="5" t="s">
        <v>121</v>
      </c>
      <c r="N19" s="5" t="s">
        <v>121</v>
      </c>
      <c r="O19" s="5" t="s">
        <v>121</v>
      </c>
      <c r="P19" s="10">
        <v>37484</v>
      </c>
      <c r="Q19" s="10">
        <v>10554</v>
      </c>
      <c r="R19" s="10">
        <v>28.156013232312453</v>
      </c>
      <c r="S19" s="10">
        <v>37484</v>
      </c>
      <c r="T19" s="10">
        <v>355</v>
      </c>
      <c r="U19" s="10">
        <v>0.94707075018674625</v>
      </c>
      <c r="V19" s="10">
        <v>37484</v>
      </c>
      <c r="W19" s="10">
        <v>45</v>
      </c>
      <c r="X19" s="10">
        <v>0.12005122185465798</v>
      </c>
      <c r="Y19" s="10">
        <v>37484</v>
      </c>
      <c r="Z19" s="5" t="s">
        <v>121</v>
      </c>
      <c r="AA19" s="5" t="s">
        <v>121</v>
      </c>
      <c r="AB19" s="10">
        <v>37484</v>
      </c>
      <c r="AC19" s="5" t="s">
        <v>121</v>
      </c>
      <c r="AD19" s="5" t="s">
        <v>121</v>
      </c>
      <c r="AE19" s="10">
        <v>37484</v>
      </c>
      <c r="AF19" s="5" t="s">
        <v>121</v>
      </c>
      <c r="AG19" s="5" t="s">
        <v>121</v>
      </c>
      <c r="AH19" s="10">
        <v>37484</v>
      </c>
      <c r="AI19" s="10">
        <v>1</v>
      </c>
      <c r="AJ19" s="10">
        <v>2.6678049301035109E-3</v>
      </c>
      <c r="AK19" s="10">
        <v>37484</v>
      </c>
      <c r="AL19" s="10">
        <v>1</v>
      </c>
      <c r="AM19" s="10">
        <v>2.6678049301035109E-3</v>
      </c>
      <c r="AN19" s="10">
        <v>184469</v>
      </c>
      <c r="AO19" s="10">
        <v>4.46</v>
      </c>
      <c r="AP19" s="10">
        <v>2.4177504079276194E-3</v>
      </c>
      <c r="AQ19" s="4"/>
    </row>
    <row r="20" spans="1:43" ht="42" customHeight="1">
      <c r="A20" s="9">
        <v>9</v>
      </c>
      <c r="B20" s="8" t="s">
        <v>83</v>
      </c>
      <c r="C20" s="38">
        <v>554140</v>
      </c>
      <c r="D20" s="10">
        <v>554140</v>
      </c>
      <c r="E20" s="5" t="s">
        <v>121</v>
      </c>
      <c r="F20" s="10">
        <v>389760</v>
      </c>
      <c r="G20" s="10">
        <v>197506</v>
      </c>
      <c r="H20" s="10">
        <v>35.641895549861047</v>
      </c>
      <c r="I20" s="10">
        <v>50.673747947454842</v>
      </c>
      <c r="J20" s="10">
        <v>197506</v>
      </c>
      <c r="K20" s="10">
        <v>35.641895549861047</v>
      </c>
      <c r="L20" s="10">
        <v>50.673747947454842</v>
      </c>
      <c r="M20" s="5" t="s">
        <v>121</v>
      </c>
      <c r="N20" s="5" t="s">
        <v>121</v>
      </c>
      <c r="O20" s="5" t="s">
        <v>121</v>
      </c>
      <c r="P20" s="10">
        <v>1228</v>
      </c>
      <c r="Q20" s="10">
        <v>498</v>
      </c>
      <c r="R20" s="10">
        <v>40.553745928338763</v>
      </c>
      <c r="S20" s="10">
        <v>1228</v>
      </c>
      <c r="T20" s="10">
        <v>347</v>
      </c>
      <c r="U20" s="10">
        <v>28.257328990228014</v>
      </c>
      <c r="V20" s="10">
        <v>1228</v>
      </c>
      <c r="W20" s="10">
        <v>1</v>
      </c>
      <c r="X20" s="10">
        <v>8.1433224755700334E-2</v>
      </c>
      <c r="Y20" s="10">
        <v>1228</v>
      </c>
      <c r="Z20" s="5" t="s">
        <v>121</v>
      </c>
      <c r="AA20" s="5" t="s">
        <v>121</v>
      </c>
      <c r="AB20" s="10">
        <v>1228</v>
      </c>
      <c r="AC20" s="10">
        <v>1</v>
      </c>
      <c r="AD20" s="10">
        <v>8.1433224755700334E-2</v>
      </c>
      <c r="AE20" s="10">
        <v>1228</v>
      </c>
      <c r="AF20" s="5" t="s">
        <v>121</v>
      </c>
      <c r="AG20" s="5" t="s">
        <v>121</v>
      </c>
      <c r="AH20" s="10">
        <v>1228</v>
      </c>
      <c r="AI20" s="10">
        <v>136</v>
      </c>
      <c r="AJ20" s="10">
        <v>11.074918566775244</v>
      </c>
      <c r="AK20" s="10">
        <v>1228</v>
      </c>
      <c r="AL20" s="10">
        <v>158</v>
      </c>
      <c r="AM20" s="10">
        <v>12.866449511400651</v>
      </c>
      <c r="AN20" s="10">
        <v>2948</v>
      </c>
      <c r="AO20" s="10">
        <v>461.45</v>
      </c>
      <c r="AP20" s="10">
        <v>15.652985074626866</v>
      </c>
      <c r="AQ20" s="4" t="s">
        <v>15</v>
      </c>
    </row>
    <row r="21" spans="1:43" ht="42" customHeight="1">
      <c r="A21" s="9">
        <v>10</v>
      </c>
      <c r="B21" s="8" t="s">
        <v>82</v>
      </c>
      <c r="C21" s="38">
        <v>1539660</v>
      </c>
      <c r="D21" s="10">
        <v>1539660</v>
      </c>
      <c r="E21" s="5" t="s">
        <v>121</v>
      </c>
      <c r="F21" s="10">
        <v>1136640</v>
      </c>
      <c r="G21" s="10">
        <v>244526</v>
      </c>
      <c r="H21" s="10">
        <v>15.881818063728357</v>
      </c>
      <c r="I21" s="10">
        <v>21.513056024774777</v>
      </c>
      <c r="J21" s="10">
        <v>244526</v>
      </c>
      <c r="K21" s="10">
        <v>15.881818063728357</v>
      </c>
      <c r="L21" s="10">
        <v>21.513056024774777</v>
      </c>
      <c r="M21" s="5" t="s">
        <v>121</v>
      </c>
      <c r="N21" s="5" t="s">
        <v>121</v>
      </c>
      <c r="O21" s="5" t="s">
        <v>121</v>
      </c>
      <c r="P21" s="10">
        <v>18872</v>
      </c>
      <c r="Q21" s="10">
        <v>2432</v>
      </c>
      <c r="R21" s="10">
        <v>12.886816447647309</v>
      </c>
      <c r="S21" s="10">
        <v>18872</v>
      </c>
      <c r="T21" s="10">
        <v>2197</v>
      </c>
      <c r="U21" s="10">
        <v>11.641585417549809</v>
      </c>
      <c r="V21" s="10">
        <v>18872</v>
      </c>
      <c r="W21" s="5" t="s">
        <v>121</v>
      </c>
      <c r="X21" s="5" t="s">
        <v>121</v>
      </c>
      <c r="Y21" s="10">
        <v>18872</v>
      </c>
      <c r="Z21" s="5" t="s">
        <v>121</v>
      </c>
      <c r="AA21" s="5" t="s">
        <v>121</v>
      </c>
      <c r="AB21" s="10">
        <v>18872</v>
      </c>
      <c r="AC21" s="5" t="s">
        <v>121</v>
      </c>
      <c r="AD21" s="5" t="s">
        <v>121</v>
      </c>
      <c r="AE21" s="10">
        <v>18872</v>
      </c>
      <c r="AF21" s="5" t="s">
        <v>121</v>
      </c>
      <c r="AG21" s="5" t="s">
        <v>121</v>
      </c>
      <c r="AH21" s="10">
        <v>18872</v>
      </c>
      <c r="AI21" s="10">
        <v>1</v>
      </c>
      <c r="AJ21" s="10">
        <v>5.2988554472233997E-3</v>
      </c>
      <c r="AK21" s="10">
        <v>18872</v>
      </c>
      <c r="AL21" s="10">
        <v>1</v>
      </c>
      <c r="AM21" s="10">
        <v>5.2988554472233997E-3</v>
      </c>
      <c r="AN21" s="10">
        <v>296815</v>
      </c>
      <c r="AO21" s="10">
        <v>13.98</v>
      </c>
      <c r="AP21" s="10">
        <v>4.7100045482876543E-3</v>
      </c>
      <c r="AQ21" s="4"/>
    </row>
    <row r="22" spans="1:43" ht="42" customHeight="1">
      <c r="A22" s="9">
        <v>11</v>
      </c>
      <c r="B22" s="8" t="s">
        <v>81</v>
      </c>
      <c r="C22" s="38">
        <v>1250500</v>
      </c>
      <c r="D22" s="10">
        <v>1250500</v>
      </c>
      <c r="E22" s="5" t="s">
        <v>121</v>
      </c>
      <c r="F22" s="10">
        <v>900750</v>
      </c>
      <c r="G22" s="10">
        <v>336034</v>
      </c>
      <c r="H22" s="10">
        <v>26.871971211515394</v>
      </c>
      <c r="I22" s="10">
        <v>37.306022758812098</v>
      </c>
      <c r="J22" s="10">
        <v>336034</v>
      </c>
      <c r="K22" s="10">
        <v>26.871971211515394</v>
      </c>
      <c r="L22" s="10">
        <v>37.306022758812098</v>
      </c>
      <c r="M22" s="5" t="s">
        <v>121</v>
      </c>
      <c r="N22" s="5" t="s">
        <v>121</v>
      </c>
      <c r="O22" s="5" t="s">
        <v>121</v>
      </c>
      <c r="P22" s="10">
        <v>11820</v>
      </c>
      <c r="Q22" s="10">
        <v>2082</v>
      </c>
      <c r="R22" s="10">
        <v>17.614213197969544</v>
      </c>
      <c r="S22" s="10">
        <v>11820</v>
      </c>
      <c r="T22" s="10">
        <v>1153</v>
      </c>
      <c r="U22" s="10">
        <v>9.7546531302876485</v>
      </c>
      <c r="V22" s="10">
        <v>11820</v>
      </c>
      <c r="W22" s="10">
        <v>8</v>
      </c>
      <c r="X22" s="10">
        <v>6.7681895093062605E-2</v>
      </c>
      <c r="Y22" s="10">
        <v>11820</v>
      </c>
      <c r="Z22" s="5" t="s">
        <v>121</v>
      </c>
      <c r="AA22" s="5" t="s">
        <v>121</v>
      </c>
      <c r="AB22" s="10">
        <v>11820</v>
      </c>
      <c r="AC22" s="10">
        <v>1</v>
      </c>
      <c r="AD22" s="10">
        <v>8.4602368866328256E-3</v>
      </c>
      <c r="AE22" s="10">
        <v>11820</v>
      </c>
      <c r="AF22" s="5" t="s">
        <v>121</v>
      </c>
      <c r="AG22" s="5" t="s">
        <v>121</v>
      </c>
      <c r="AH22" s="10">
        <v>11820</v>
      </c>
      <c r="AI22" s="5" t="s">
        <v>121</v>
      </c>
      <c r="AJ22" s="5" t="s">
        <v>121</v>
      </c>
      <c r="AK22" s="10">
        <v>11820</v>
      </c>
      <c r="AL22" s="5" t="s">
        <v>121</v>
      </c>
      <c r="AM22" s="5" t="s">
        <v>121</v>
      </c>
      <c r="AN22" s="10">
        <v>188222</v>
      </c>
      <c r="AO22" s="5" t="s">
        <v>121</v>
      </c>
      <c r="AP22" s="5" t="s">
        <v>121</v>
      </c>
      <c r="AQ22" s="4" t="s">
        <v>15</v>
      </c>
    </row>
    <row r="23" spans="1:43" ht="42" customHeight="1">
      <c r="A23" s="9">
        <v>12</v>
      </c>
      <c r="B23" s="8" t="s">
        <v>80</v>
      </c>
      <c r="C23" s="38">
        <v>2814900</v>
      </c>
      <c r="D23" s="10">
        <v>2814900</v>
      </c>
      <c r="E23" s="5" t="s">
        <v>121</v>
      </c>
      <c r="F23" s="10">
        <v>2113100</v>
      </c>
      <c r="G23" s="10">
        <v>408590</v>
      </c>
      <c r="H23" s="10">
        <v>14.515258090873566</v>
      </c>
      <c r="I23" s="10">
        <v>19.336046566655625</v>
      </c>
      <c r="J23" s="10">
        <v>408590</v>
      </c>
      <c r="K23" s="10">
        <v>14.515258090873566</v>
      </c>
      <c r="L23" s="10">
        <v>19.336046566655625</v>
      </c>
      <c r="M23" s="5" t="s">
        <v>121</v>
      </c>
      <c r="N23" s="5" t="s">
        <v>121</v>
      </c>
      <c r="O23" s="5" t="s">
        <v>121</v>
      </c>
      <c r="P23" s="10">
        <v>41717</v>
      </c>
      <c r="Q23" s="10">
        <v>15407</v>
      </c>
      <c r="R23" s="10">
        <v>36.932185919409356</v>
      </c>
      <c r="S23" s="10">
        <v>41717</v>
      </c>
      <c r="T23" s="10">
        <v>12858</v>
      </c>
      <c r="U23" s="10">
        <v>30.82196706378695</v>
      </c>
      <c r="V23" s="10">
        <v>41717</v>
      </c>
      <c r="W23" s="10">
        <v>29</v>
      </c>
      <c r="X23" s="10">
        <v>6.951602464223218E-2</v>
      </c>
      <c r="Y23" s="10">
        <v>41717</v>
      </c>
      <c r="Z23" s="10">
        <v>12858</v>
      </c>
      <c r="AA23" s="10">
        <v>30.82196706378695</v>
      </c>
      <c r="AB23" s="10">
        <v>41717</v>
      </c>
      <c r="AC23" s="10">
        <v>38</v>
      </c>
      <c r="AD23" s="10">
        <v>9.1089963324304232E-2</v>
      </c>
      <c r="AE23" s="10">
        <v>41717</v>
      </c>
      <c r="AF23" s="10">
        <v>18</v>
      </c>
      <c r="AG23" s="10">
        <v>4.3147877364144112E-2</v>
      </c>
      <c r="AH23" s="10">
        <v>41717</v>
      </c>
      <c r="AI23" s="5" t="s">
        <v>121</v>
      </c>
      <c r="AJ23" s="5" t="s">
        <v>121</v>
      </c>
      <c r="AK23" s="10">
        <v>41717</v>
      </c>
      <c r="AL23" s="5" t="s">
        <v>121</v>
      </c>
      <c r="AM23" s="5" t="s">
        <v>121</v>
      </c>
      <c r="AN23" s="10">
        <v>488145</v>
      </c>
      <c r="AO23" s="5" t="s">
        <v>121</v>
      </c>
      <c r="AP23" s="5" t="s">
        <v>121</v>
      </c>
      <c r="AQ23" s="4" t="s">
        <v>15</v>
      </c>
    </row>
    <row r="24" spans="1:43" ht="42" customHeight="1">
      <c r="A24" s="9">
        <v>13</v>
      </c>
      <c r="B24" s="8" t="s">
        <v>79</v>
      </c>
      <c r="C24" s="38">
        <v>1028900</v>
      </c>
      <c r="D24" s="10">
        <v>1028900</v>
      </c>
      <c r="E24" s="5" t="s">
        <v>121</v>
      </c>
      <c r="F24" s="10">
        <v>743040</v>
      </c>
      <c r="G24" s="10">
        <v>259665</v>
      </c>
      <c r="H24" s="10">
        <v>25.237146467100786</v>
      </c>
      <c r="I24" s="10">
        <v>34.946301679586561</v>
      </c>
      <c r="J24" s="10">
        <v>259665</v>
      </c>
      <c r="K24" s="10">
        <v>25.237146467100786</v>
      </c>
      <c r="L24" s="10">
        <v>34.946301679586561</v>
      </c>
      <c r="M24" s="5" t="s">
        <v>121</v>
      </c>
      <c r="N24" s="5" t="s">
        <v>121</v>
      </c>
      <c r="O24" s="5" t="s">
        <v>121</v>
      </c>
      <c r="P24" s="10">
        <v>11056</v>
      </c>
      <c r="Q24" s="10">
        <v>4760</v>
      </c>
      <c r="R24" s="10">
        <v>43.053545586107091</v>
      </c>
      <c r="S24" s="10">
        <v>11056</v>
      </c>
      <c r="T24" s="10">
        <v>4225</v>
      </c>
      <c r="U24" s="10">
        <v>38.214544138929092</v>
      </c>
      <c r="V24" s="10">
        <v>11056</v>
      </c>
      <c r="W24" s="10">
        <v>23</v>
      </c>
      <c r="X24" s="10">
        <v>0.20803183791606367</v>
      </c>
      <c r="Y24" s="10">
        <v>11056</v>
      </c>
      <c r="Z24" s="10">
        <v>4225</v>
      </c>
      <c r="AA24" s="10">
        <v>38.214544138929092</v>
      </c>
      <c r="AB24" s="10">
        <v>11056</v>
      </c>
      <c r="AC24" s="10">
        <v>5</v>
      </c>
      <c r="AD24" s="10">
        <v>4.5224312590448623E-2</v>
      </c>
      <c r="AE24" s="10">
        <v>11056</v>
      </c>
      <c r="AF24" s="5" t="s">
        <v>121</v>
      </c>
      <c r="AG24" s="5" t="s">
        <v>121</v>
      </c>
      <c r="AH24" s="10">
        <v>11056</v>
      </c>
      <c r="AI24" s="5" t="s">
        <v>121</v>
      </c>
      <c r="AJ24" s="5" t="s">
        <v>121</v>
      </c>
      <c r="AK24" s="10">
        <v>11056</v>
      </c>
      <c r="AL24" s="5" t="s">
        <v>121</v>
      </c>
      <c r="AM24" s="5" t="s">
        <v>121</v>
      </c>
      <c r="AN24" s="10">
        <v>116326</v>
      </c>
      <c r="AO24" s="5" t="s">
        <v>121</v>
      </c>
      <c r="AP24" s="5" t="s">
        <v>121</v>
      </c>
      <c r="AQ24" s="4" t="s">
        <v>15</v>
      </c>
    </row>
    <row r="25" spans="1:43" ht="42" customHeight="1">
      <c r="A25" s="9">
        <v>14</v>
      </c>
      <c r="B25" s="8" t="s">
        <v>78</v>
      </c>
      <c r="C25" s="38">
        <v>1539630</v>
      </c>
      <c r="D25" s="10">
        <v>1539630</v>
      </c>
      <c r="E25" s="5" t="s">
        <v>121</v>
      </c>
      <c r="F25" s="10">
        <v>1136640</v>
      </c>
      <c r="G25" s="10">
        <v>269340.01</v>
      </c>
      <c r="H25" s="10">
        <v>17.493814098192424</v>
      </c>
      <c r="I25" s="10">
        <v>23.696157974380633</v>
      </c>
      <c r="J25" s="10">
        <v>269340.01</v>
      </c>
      <c r="K25" s="10">
        <v>17.493814098192424</v>
      </c>
      <c r="L25" s="10">
        <v>23.696157974380633</v>
      </c>
      <c r="M25" s="5" t="s">
        <v>121</v>
      </c>
      <c r="N25" s="5" t="s">
        <v>121</v>
      </c>
      <c r="O25" s="5" t="s">
        <v>121</v>
      </c>
      <c r="P25" s="10">
        <v>18871</v>
      </c>
      <c r="Q25" s="10">
        <v>3022</v>
      </c>
      <c r="R25" s="10">
        <v>16.013989719675692</v>
      </c>
      <c r="S25" s="10">
        <v>18871</v>
      </c>
      <c r="T25" s="10">
        <v>34</v>
      </c>
      <c r="U25" s="10">
        <v>0.18017063218695353</v>
      </c>
      <c r="V25" s="10">
        <v>18871</v>
      </c>
      <c r="W25" s="10">
        <v>1</v>
      </c>
      <c r="X25" s="10">
        <v>5.2991362407927506E-3</v>
      </c>
      <c r="Y25" s="10">
        <v>18871</v>
      </c>
      <c r="Z25" s="5" t="s">
        <v>121</v>
      </c>
      <c r="AA25" s="5" t="s">
        <v>121</v>
      </c>
      <c r="AB25" s="10">
        <v>18871</v>
      </c>
      <c r="AC25" s="5" t="s">
        <v>121</v>
      </c>
      <c r="AD25" s="5" t="s">
        <v>121</v>
      </c>
      <c r="AE25" s="10">
        <v>18871</v>
      </c>
      <c r="AF25" s="5" t="s">
        <v>121</v>
      </c>
      <c r="AG25" s="5" t="s">
        <v>121</v>
      </c>
      <c r="AH25" s="10">
        <v>18871</v>
      </c>
      <c r="AI25" s="10">
        <v>1</v>
      </c>
      <c r="AJ25" s="10">
        <v>5.2991362407927506E-3</v>
      </c>
      <c r="AK25" s="10">
        <v>18871</v>
      </c>
      <c r="AL25" s="10">
        <v>1</v>
      </c>
      <c r="AM25" s="10">
        <v>5.2991362407927506E-3</v>
      </c>
      <c r="AN25" s="10">
        <v>169086</v>
      </c>
      <c r="AO25" s="10">
        <v>20.87</v>
      </c>
      <c r="AP25" s="10">
        <v>1.2342831458547721E-2</v>
      </c>
      <c r="AQ25" s="4"/>
    </row>
    <row r="26" spans="1:43" ht="42" customHeight="1">
      <c r="A26" s="9">
        <v>15</v>
      </c>
      <c r="B26" s="8" t="s">
        <v>77</v>
      </c>
      <c r="C26" s="38">
        <v>1196790</v>
      </c>
      <c r="D26" s="10">
        <v>1196790</v>
      </c>
      <c r="E26" s="5" t="s">
        <v>121</v>
      </c>
      <c r="F26" s="10">
        <v>886640</v>
      </c>
      <c r="G26" s="10">
        <v>349491.35</v>
      </c>
      <c r="H26" s="10">
        <v>29.202395574829332</v>
      </c>
      <c r="I26" s="10">
        <v>39.417503157989714</v>
      </c>
      <c r="J26" s="10">
        <v>349491.35</v>
      </c>
      <c r="K26" s="10">
        <v>29.202395574829332</v>
      </c>
      <c r="L26" s="10">
        <v>39.417503157989714</v>
      </c>
      <c r="M26" s="5" t="s">
        <v>121</v>
      </c>
      <c r="N26" s="5" t="s">
        <v>121</v>
      </c>
      <c r="O26" s="5" t="s">
        <v>121</v>
      </c>
      <c r="P26" s="10">
        <v>15670</v>
      </c>
      <c r="Q26" s="10">
        <v>5468</v>
      </c>
      <c r="R26" s="10">
        <v>34.894703254626677</v>
      </c>
      <c r="S26" s="10">
        <v>15670</v>
      </c>
      <c r="T26" s="10">
        <v>730</v>
      </c>
      <c r="U26" s="10">
        <v>4.6585832801531595</v>
      </c>
      <c r="V26" s="10">
        <v>15670</v>
      </c>
      <c r="W26" s="10">
        <v>1</v>
      </c>
      <c r="X26" s="10">
        <v>6.3816209317166563E-3</v>
      </c>
      <c r="Y26" s="10">
        <v>15670</v>
      </c>
      <c r="Z26" s="5" t="s">
        <v>121</v>
      </c>
      <c r="AA26" s="5" t="s">
        <v>121</v>
      </c>
      <c r="AB26" s="10">
        <v>15670</v>
      </c>
      <c r="AC26" s="5" t="s">
        <v>121</v>
      </c>
      <c r="AD26" s="5" t="s">
        <v>121</v>
      </c>
      <c r="AE26" s="10">
        <v>15670</v>
      </c>
      <c r="AF26" s="5" t="s">
        <v>121</v>
      </c>
      <c r="AG26" s="5" t="s">
        <v>121</v>
      </c>
      <c r="AH26" s="10">
        <v>15670</v>
      </c>
      <c r="AI26" s="10">
        <v>487</v>
      </c>
      <c r="AJ26" s="10">
        <v>3.1078493937460117</v>
      </c>
      <c r="AK26" s="10">
        <v>15670</v>
      </c>
      <c r="AL26" s="10">
        <v>575</v>
      </c>
      <c r="AM26" s="10">
        <v>3.6694320357370773</v>
      </c>
      <c r="AN26" s="10">
        <v>164500</v>
      </c>
      <c r="AO26" s="10">
        <v>8109.16</v>
      </c>
      <c r="AP26" s="10">
        <v>4.9295805471124616</v>
      </c>
      <c r="AQ26" s="4"/>
    </row>
    <row r="27" spans="1:43" ht="42" customHeight="1">
      <c r="A27" s="9">
        <v>16</v>
      </c>
      <c r="B27" s="8" t="s">
        <v>76</v>
      </c>
      <c r="C27" s="38">
        <v>925130</v>
      </c>
      <c r="D27" s="10">
        <v>925130</v>
      </c>
      <c r="E27" s="5" t="s">
        <v>121</v>
      </c>
      <c r="F27" s="10">
        <v>674810</v>
      </c>
      <c r="G27" s="10">
        <v>222576.7</v>
      </c>
      <c r="H27" s="10">
        <v>24.058964686044124</v>
      </c>
      <c r="I27" s="10">
        <v>32.983610201390022</v>
      </c>
      <c r="J27" s="10">
        <v>222576.7</v>
      </c>
      <c r="K27" s="10">
        <v>24.058964686044124</v>
      </c>
      <c r="L27" s="10">
        <v>32.983610201390022</v>
      </c>
      <c r="M27" s="5" t="s">
        <v>121</v>
      </c>
      <c r="N27" s="5" t="s">
        <v>121</v>
      </c>
      <c r="O27" s="5" t="s">
        <v>121</v>
      </c>
      <c r="P27" s="10">
        <v>9402</v>
      </c>
      <c r="Q27" s="10">
        <v>2853</v>
      </c>
      <c r="R27" s="10">
        <v>30.3446075303127</v>
      </c>
      <c r="S27" s="10">
        <v>9402</v>
      </c>
      <c r="T27" s="5" t="s">
        <v>121</v>
      </c>
      <c r="U27" s="5" t="s">
        <v>121</v>
      </c>
      <c r="V27" s="10">
        <v>9402</v>
      </c>
      <c r="W27" s="10">
        <v>16</v>
      </c>
      <c r="X27" s="10">
        <v>0.17017655817911082</v>
      </c>
      <c r="Y27" s="10">
        <v>9402</v>
      </c>
      <c r="Z27" s="5" t="s">
        <v>121</v>
      </c>
      <c r="AA27" s="5" t="s">
        <v>121</v>
      </c>
      <c r="AB27" s="10">
        <v>9402</v>
      </c>
      <c r="AC27" s="5" t="s">
        <v>121</v>
      </c>
      <c r="AD27" s="5" t="s">
        <v>121</v>
      </c>
      <c r="AE27" s="10">
        <v>9402</v>
      </c>
      <c r="AF27" s="5" t="s">
        <v>121</v>
      </c>
      <c r="AG27" s="5" t="s">
        <v>121</v>
      </c>
      <c r="AH27" s="10">
        <v>9402</v>
      </c>
      <c r="AI27" s="10">
        <v>270</v>
      </c>
      <c r="AJ27" s="10">
        <v>2.8717294192724951</v>
      </c>
      <c r="AK27" s="10">
        <v>9402</v>
      </c>
      <c r="AL27" s="10">
        <v>297</v>
      </c>
      <c r="AM27" s="10">
        <v>3.1589023611997447</v>
      </c>
      <c r="AN27" s="10">
        <v>83078</v>
      </c>
      <c r="AO27" s="10">
        <v>4162.75</v>
      </c>
      <c r="AP27" s="10">
        <v>5.0106526396880042</v>
      </c>
      <c r="AQ27" s="4"/>
    </row>
    <row r="28" spans="1:43" ht="42" customHeight="1">
      <c r="A28" s="9">
        <v>17</v>
      </c>
      <c r="B28" s="8" t="s">
        <v>75</v>
      </c>
      <c r="C28" s="38">
        <v>1202370</v>
      </c>
      <c r="D28" s="10">
        <v>1202370</v>
      </c>
      <c r="E28" s="5" t="s">
        <v>121</v>
      </c>
      <c r="F28" s="10">
        <v>881030</v>
      </c>
      <c r="G28" s="10">
        <v>354732</v>
      </c>
      <c r="H28" s="10">
        <v>29.502732104094413</v>
      </c>
      <c r="I28" s="10">
        <v>40.263328150006238</v>
      </c>
      <c r="J28" s="10">
        <v>354732</v>
      </c>
      <c r="K28" s="10">
        <v>29.502732104094413</v>
      </c>
      <c r="L28" s="10">
        <v>40.263328150006238</v>
      </c>
      <c r="M28" s="5" t="s">
        <v>121</v>
      </c>
      <c r="N28" s="5" t="s">
        <v>121</v>
      </c>
      <c r="O28" s="5" t="s">
        <v>121</v>
      </c>
      <c r="P28" s="10">
        <v>13654</v>
      </c>
      <c r="Q28" s="10">
        <v>9560</v>
      </c>
      <c r="R28" s="10">
        <v>70.016112494507098</v>
      </c>
      <c r="S28" s="10">
        <v>13654</v>
      </c>
      <c r="T28" s="10">
        <v>8206</v>
      </c>
      <c r="U28" s="10">
        <v>60.099604511498463</v>
      </c>
      <c r="V28" s="10">
        <v>13654</v>
      </c>
      <c r="W28" s="10">
        <v>32</v>
      </c>
      <c r="X28" s="10">
        <v>0.23436355646696941</v>
      </c>
      <c r="Y28" s="10">
        <v>13654</v>
      </c>
      <c r="Z28" s="5" t="s">
        <v>121</v>
      </c>
      <c r="AA28" s="5" t="s">
        <v>121</v>
      </c>
      <c r="AB28" s="10">
        <v>13654</v>
      </c>
      <c r="AC28" s="10">
        <v>1</v>
      </c>
      <c r="AD28" s="10">
        <v>7.323861139592794E-3</v>
      </c>
      <c r="AE28" s="10">
        <v>13654</v>
      </c>
      <c r="AF28" s="5" t="s">
        <v>121</v>
      </c>
      <c r="AG28" s="5" t="s">
        <v>121</v>
      </c>
      <c r="AH28" s="10">
        <v>13654</v>
      </c>
      <c r="AI28" s="10">
        <v>886</v>
      </c>
      <c r="AJ28" s="10">
        <v>6.4889409696792146</v>
      </c>
      <c r="AK28" s="10">
        <v>13654</v>
      </c>
      <c r="AL28" s="10">
        <v>1088</v>
      </c>
      <c r="AM28" s="10">
        <v>7.9683609198769583</v>
      </c>
      <c r="AN28" s="10">
        <v>236482</v>
      </c>
      <c r="AO28" s="10">
        <v>16533.310000000001</v>
      </c>
      <c r="AP28" s="10">
        <v>6.9913608646746912</v>
      </c>
      <c r="AQ28" s="4" t="s">
        <v>15</v>
      </c>
    </row>
    <row r="29" spans="1:43" ht="42" customHeight="1">
      <c r="A29" s="81" t="s">
        <v>74</v>
      </c>
      <c r="B29" s="82"/>
      <c r="C29" s="14">
        <v>39524170</v>
      </c>
      <c r="D29" s="14">
        <v>39524170</v>
      </c>
      <c r="E29" s="13" t="s">
        <v>121</v>
      </c>
      <c r="F29" s="14">
        <v>29599670</v>
      </c>
      <c r="G29" s="14">
        <v>10090655.08</v>
      </c>
      <c r="H29" s="14">
        <v>25.530340244969093</v>
      </c>
      <c r="I29" s="14">
        <v>34.090431008183536</v>
      </c>
      <c r="J29" s="14">
        <v>10090655.08</v>
      </c>
      <c r="K29" s="14">
        <v>25.530340244969093</v>
      </c>
      <c r="L29" s="14">
        <v>34.090431008183536</v>
      </c>
      <c r="M29" s="13" t="s">
        <v>121</v>
      </c>
      <c r="N29" s="13" t="s">
        <v>121</v>
      </c>
      <c r="O29" s="13" t="s">
        <v>121</v>
      </c>
      <c r="P29" s="14">
        <v>556622</v>
      </c>
      <c r="Q29" s="14">
        <v>115842</v>
      </c>
      <c r="R29" s="14">
        <v>20.811610033379925</v>
      </c>
      <c r="S29" s="14">
        <v>556622</v>
      </c>
      <c r="T29" s="14">
        <v>22427</v>
      </c>
      <c r="U29" s="14">
        <v>4.029125690324852</v>
      </c>
      <c r="V29" s="14">
        <v>556622</v>
      </c>
      <c r="W29" s="14">
        <v>467</v>
      </c>
      <c r="X29" s="14">
        <v>8.3898947580224995E-2</v>
      </c>
      <c r="Y29" s="14">
        <v>556622</v>
      </c>
      <c r="Z29" s="14">
        <v>12065</v>
      </c>
      <c r="AA29" s="14">
        <v>2.1675391917674829</v>
      </c>
      <c r="AB29" s="14">
        <v>556622</v>
      </c>
      <c r="AC29" s="14">
        <v>40</v>
      </c>
      <c r="AD29" s="14">
        <v>7.1862053601905772E-3</v>
      </c>
      <c r="AE29" s="14">
        <v>556622</v>
      </c>
      <c r="AF29" s="14">
        <v>2868</v>
      </c>
      <c r="AG29" s="14">
        <v>0.51525092432566444</v>
      </c>
      <c r="AH29" s="14">
        <v>556622</v>
      </c>
      <c r="AI29" s="14">
        <v>2877</v>
      </c>
      <c r="AJ29" s="14">
        <v>0.51686782053170732</v>
      </c>
      <c r="AK29" s="14">
        <v>556622</v>
      </c>
      <c r="AL29" s="14">
        <v>4104</v>
      </c>
      <c r="AM29" s="14">
        <v>0.73730466995555333</v>
      </c>
      <c r="AN29" s="14">
        <v>5294642</v>
      </c>
      <c r="AO29" s="14">
        <v>42475.56</v>
      </c>
      <c r="AP29" s="14">
        <v>0.80223667624742134</v>
      </c>
      <c r="AQ29" s="13" t="s">
        <v>15</v>
      </c>
    </row>
    <row r="30" spans="1:43" ht="42" customHeight="1">
      <c r="A30" s="9">
        <v>1</v>
      </c>
      <c r="B30" s="8" t="s">
        <v>73</v>
      </c>
      <c r="C30" s="38">
        <v>2613250</v>
      </c>
      <c r="D30" s="10">
        <v>2613250</v>
      </c>
      <c r="E30" s="5" t="s">
        <v>121</v>
      </c>
      <c r="F30" s="10">
        <v>1961050</v>
      </c>
      <c r="G30" s="10">
        <v>914028.27</v>
      </c>
      <c r="H30" s="10">
        <v>34.976686884148094</v>
      </c>
      <c r="I30" s="10">
        <v>46.609126233395379</v>
      </c>
      <c r="J30" s="10">
        <v>914028.27</v>
      </c>
      <c r="K30" s="10">
        <v>34.976686884148094</v>
      </c>
      <c r="L30" s="10">
        <v>46.609126233395379</v>
      </c>
      <c r="M30" s="5" t="s">
        <v>121</v>
      </c>
      <c r="N30" s="5" t="s">
        <v>121</v>
      </c>
      <c r="O30" s="5" t="s">
        <v>121</v>
      </c>
      <c r="P30" s="10">
        <v>36306</v>
      </c>
      <c r="Q30" s="10">
        <v>7628</v>
      </c>
      <c r="R30" s="10">
        <v>21.010301327604253</v>
      </c>
      <c r="S30" s="10">
        <v>36306</v>
      </c>
      <c r="T30" s="10">
        <v>54</v>
      </c>
      <c r="U30" s="10">
        <v>0.14873574615765989</v>
      </c>
      <c r="V30" s="10">
        <v>36306</v>
      </c>
      <c r="W30" s="10">
        <v>28</v>
      </c>
      <c r="X30" s="10">
        <v>7.7122238748416241E-2</v>
      </c>
      <c r="Y30" s="10">
        <v>36306</v>
      </c>
      <c r="Z30" s="5" t="s">
        <v>121</v>
      </c>
      <c r="AA30" s="5" t="s">
        <v>121</v>
      </c>
      <c r="AB30" s="10">
        <v>36306</v>
      </c>
      <c r="AC30" s="10">
        <v>7</v>
      </c>
      <c r="AD30" s="10">
        <v>1.928055968710406E-2</v>
      </c>
      <c r="AE30" s="10">
        <v>36306</v>
      </c>
      <c r="AF30" s="5" t="s">
        <v>121</v>
      </c>
      <c r="AG30" s="5" t="s">
        <v>121</v>
      </c>
      <c r="AH30" s="10">
        <v>36306</v>
      </c>
      <c r="AI30" s="10">
        <v>2</v>
      </c>
      <c r="AJ30" s="10">
        <v>5.5087313391725887E-3</v>
      </c>
      <c r="AK30" s="10">
        <v>36306</v>
      </c>
      <c r="AL30" s="10">
        <v>2</v>
      </c>
      <c r="AM30" s="10">
        <v>5.5087313391725887E-3</v>
      </c>
      <c r="AN30" s="10">
        <v>488081</v>
      </c>
      <c r="AO30" s="10">
        <v>25.66</v>
      </c>
      <c r="AP30" s="10">
        <v>5.2573240916978948E-3</v>
      </c>
      <c r="AQ30" s="4" t="s">
        <v>15</v>
      </c>
    </row>
    <row r="31" spans="1:43" ht="42" customHeight="1">
      <c r="A31" s="9">
        <v>2</v>
      </c>
      <c r="B31" s="8" t="s">
        <v>72</v>
      </c>
      <c r="C31" s="38">
        <v>2218140</v>
      </c>
      <c r="D31" s="10">
        <v>2218140</v>
      </c>
      <c r="E31" s="5" t="s">
        <v>121</v>
      </c>
      <c r="F31" s="10">
        <v>1666500</v>
      </c>
      <c r="G31" s="10">
        <v>667138.29</v>
      </c>
      <c r="H31" s="10">
        <v>30.076473531878058</v>
      </c>
      <c r="I31" s="10">
        <v>40.032300630063006</v>
      </c>
      <c r="J31" s="10">
        <v>667138.29</v>
      </c>
      <c r="K31" s="10">
        <v>30.076473531878058</v>
      </c>
      <c r="L31" s="10">
        <v>40.032300630063006</v>
      </c>
      <c r="M31" s="5" t="s">
        <v>121</v>
      </c>
      <c r="N31" s="5" t="s">
        <v>121</v>
      </c>
      <c r="O31" s="5" t="s">
        <v>121</v>
      </c>
      <c r="P31" s="10">
        <v>31644</v>
      </c>
      <c r="Q31" s="10">
        <v>9117</v>
      </c>
      <c r="R31" s="10">
        <v>28.811149032992034</v>
      </c>
      <c r="S31" s="10">
        <v>31644</v>
      </c>
      <c r="T31" s="5" t="s">
        <v>121</v>
      </c>
      <c r="U31" s="5" t="s">
        <v>121</v>
      </c>
      <c r="V31" s="10">
        <v>31644</v>
      </c>
      <c r="W31" s="10">
        <v>110</v>
      </c>
      <c r="X31" s="10">
        <v>0.34761724181519404</v>
      </c>
      <c r="Y31" s="10">
        <v>31644</v>
      </c>
      <c r="Z31" s="5" t="s">
        <v>121</v>
      </c>
      <c r="AA31" s="5" t="s">
        <v>121</v>
      </c>
      <c r="AB31" s="10">
        <v>31644</v>
      </c>
      <c r="AC31" s="5" t="s">
        <v>121</v>
      </c>
      <c r="AD31" s="5" t="s">
        <v>121</v>
      </c>
      <c r="AE31" s="10">
        <v>31644</v>
      </c>
      <c r="AF31" s="5" t="s">
        <v>121</v>
      </c>
      <c r="AG31" s="5" t="s">
        <v>121</v>
      </c>
      <c r="AH31" s="10">
        <v>31644</v>
      </c>
      <c r="AI31" s="10">
        <v>13</v>
      </c>
      <c r="AJ31" s="10">
        <v>4.1082037669068386E-2</v>
      </c>
      <c r="AK31" s="10">
        <v>31644</v>
      </c>
      <c r="AL31" s="10">
        <v>13</v>
      </c>
      <c r="AM31" s="10">
        <v>4.1082037669068386E-2</v>
      </c>
      <c r="AN31" s="10">
        <v>224522</v>
      </c>
      <c r="AO31" s="10">
        <v>126.16</v>
      </c>
      <c r="AP31" s="10">
        <v>5.6190484674107657E-2</v>
      </c>
      <c r="AQ31" s="4"/>
    </row>
    <row r="32" spans="1:43" ht="42" customHeight="1">
      <c r="A32" s="9">
        <v>3</v>
      </c>
      <c r="B32" s="8" t="s">
        <v>71</v>
      </c>
      <c r="C32" s="38">
        <v>2776180</v>
      </c>
      <c r="D32" s="10">
        <v>2776180</v>
      </c>
      <c r="E32" s="5" t="s">
        <v>121</v>
      </c>
      <c r="F32" s="10">
        <v>2090120</v>
      </c>
      <c r="G32" s="10">
        <v>494677.01</v>
      </c>
      <c r="H32" s="10">
        <v>17.818621631162245</v>
      </c>
      <c r="I32" s="10">
        <v>23.667397565690006</v>
      </c>
      <c r="J32" s="10">
        <v>494677.01</v>
      </c>
      <c r="K32" s="10">
        <v>17.818621631162245</v>
      </c>
      <c r="L32" s="10">
        <v>23.667397565690006</v>
      </c>
      <c r="M32" s="5" t="s">
        <v>121</v>
      </c>
      <c r="N32" s="5" t="s">
        <v>121</v>
      </c>
      <c r="O32" s="5" t="s">
        <v>121</v>
      </c>
      <c r="P32" s="10">
        <v>42873</v>
      </c>
      <c r="Q32" s="10">
        <v>10004</v>
      </c>
      <c r="R32" s="10">
        <v>23.334033074429129</v>
      </c>
      <c r="S32" s="10">
        <v>42873</v>
      </c>
      <c r="T32" s="5" t="s">
        <v>121</v>
      </c>
      <c r="U32" s="5" t="s">
        <v>121</v>
      </c>
      <c r="V32" s="10">
        <v>42873</v>
      </c>
      <c r="W32" s="10">
        <v>35</v>
      </c>
      <c r="X32" s="10">
        <v>8.163646117603153E-2</v>
      </c>
      <c r="Y32" s="10">
        <v>42873</v>
      </c>
      <c r="Z32" s="5" t="s">
        <v>121</v>
      </c>
      <c r="AA32" s="5" t="s">
        <v>121</v>
      </c>
      <c r="AB32" s="10">
        <v>42873</v>
      </c>
      <c r="AC32" s="5" t="s">
        <v>121</v>
      </c>
      <c r="AD32" s="5" t="s">
        <v>121</v>
      </c>
      <c r="AE32" s="10">
        <v>42873</v>
      </c>
      <c r="AF32" s="5" t="s">
        <v>121</v>
      </c>
      <c r="AG32" s="5" t="s">
        <v>121</v>
      </c>
      <c r="AH32" s="10">
        <v>42873</v>
      </c>
      <c r="AI32" s="10">
        <v>235</v>
      </c>
      <c r="AJ32" s="10">
        <v>0.54813052503906889</v>
      </c>
      <c r="AK32" s="10">
        <v>42873</v>
      </c>
      <c r="AL32" s="10">
        <v>260</v>
      </c>
      <c r="AM32" s="10">
        <v>0.60644228302194847</v>
      </c>
      <c r="AN32" s="10">
        <v>324572</v>
      </c>
      <c r="AO32" s="10">
        <v>1716.62</v>
      </c>
      <c r="AP32" s="10">
        <v>0.52888727308578687</v>
      </c>
      <c r="AQ32" s="4"/>
    </row>
    <row r="33" spans="1:43" ht="42" customHeight="1">
      <c r="A33" s="9">
        <v>4</v>
      </c>
      <c r="B33" s="8" t="s">
        <v>70</v>
      </c>
      <c r="C33" s="38">
        <v>2500380</v>
      </c>
      <c r="D33" s="10">
        <v>2500380</v>
      </c>
      <c r="E33" s="5" t="s">
        <v>121</v>
      </c>
      <c r="F33" s="10">
        <v>1859180</v>
      </c>
      <c r="G33" s="10">
        <v>579700.78</v>
      </c>
      <c r="H33" s="10">
        <v>23.184507154912456</v>
      </c>
      <c r="I33" s="10">
        <v>31.180454824169793</v>
      </c>
      <c r="J33" s="10">
        <v>579700.78</v>
      </c>
      <c r="K33" s="10">
        <v>23.184507154912456</v>
      </c>
      <c r="L33" s="10">
        <v>31.180454824169793</v>
      </c>
      <c r="M33" s="5" t="s">
        <v>121</v>
      </c>
      <c r="N33" s="5" t="s">
        <v>121</v>
      </c>
      <c r="O33" s="5" t="s">
        <v>121</v>
      </c>
      <c r="P33" s="10">
        <v>33817</v>
      </c>
      <c r="Q33" s="10">
        <v>5056</v>
      </c>
      <c r="R33" s="10">
        <v>14.951060117692286</v>
      </c>
      <c r="S33" s="10">
        <v>33817</v>
      </c>
      <c r="T33" s="5" t="s">
        <v>121</v>
      </c>
      <c r="U33" s="5" t="s">
        <v>121</v>
      </c>
      <c r="V33" s="10">
        <v>33817</v>
      </c>
      <c r="W33" s="10">
        <v>2</v>
      </c>
      <c r="X33" s="10">
        <v>5.9141851731377712E-3</v>
      </c>
      <c r="Y33" s="10">
        <v>33817</v>
      </c>
      <c r="Z33" s="5" t="s">
        <v>121</v>
      </c>
      <c r="AA33" s="5" t="s">
        <v>121</v>
      </c>
      <c r="AB33" s="10">
        <v>33817</v>
      </c>
      <c r="AC33" s="5" t="s">
        <v>121</v>
      </c>
      <c r="AD33" s="5" t="s">
        <v>121</v>
      </c>
      <c r="AE33" s="10">
        <v>33817</v>
      </c>
      <c r="AF33" s="5" t="s">
        <v>121</v>
      </c>
      <c r="AG33" s="5" t="s">
        <v>121</v>
      </c>
      <c r="AH33" s="10">
        <v>33817</v>
      </c>
      <c r="AI33" s="10">
        <v>9</v>
      </c>
      <c r="AJ33" s="10">
        <v>2.6613833279119967E-2</v>
      </c>
      <c r="AK33" s="10">
        <v>33817</v>
      </c>
      <c r="AL33" s="10">
        <v>9</v>
      </c>
      <c r="AM33" s="10">
        <v>2.6613833279119967E-2</v>
      </c>
      <c r="AN33" s="10">
        <v>183464</v>
      </c>
      <c r="AO33" s="10">
        <v>153.04</v>
      </c>
      <c r="AP33" s="10">
        <v>8.3416910129507693E-2</v>
      </c>
      <c r="AQ33" s="4"/>
    </row>
    <row r="34" spans="1:43" ht="42" customHeight="1">
      <c r="A34" s="9">
        <v>5</v>
      </c>
      <c r="B34" s="8" t="s">
        <v>69</v>
      </c>
      <c r="C34" s="38">
        <v>4229340</v>
      </c>
      <c r="D34" s="10">
        <v>4229340</v>
      </c>
      <c r="E34" s="5" t="s">
        <v>121</v>
      </c>
      <c r="F34" s="10">
        <v>3306600</v>
      </c>
      <c r="G34" s="10">
        <v>864729.2</v>
      </c>
      <c r="H34" s="10">
        <v>20.445960835496791</v>
      </c>
      <c r="I34" s="10">
        <v>26.151611927659832</v>
      </c>
      <c r="J34" s="10">
        <v>864729.2</v>
      </c>
      <c r="K34" s="10">
        <v>20.445960835496791</v>
      </c>
      <c r="L34" s="10">
        <v>26.151611927659832</v>
      </c>
      <c r="M34" s="5" t="s">
        <v>121</v>
      </c>
      <c r="N34" s="5" t="s">
        <v>121</v>
      </c>
      <c r="O34" s="5" t="s">
        <v>121</v>
      </c>
      <c r="P34" s="10">
        <v>73301</v>
      </c>
      <c r="Q34" s="10">
        <v>10606</v>
      </c>
      <c r="R34" s="10">
        <v>14.469106833467482</v>
      </c>
      <c r="S34" s="10">
        <v>73301</v>
      </c>
      <c r="T34" s="10">
        <v>1154</v>
      </c>
      <c r="U34" s="10">
        <v>1.5743305002660264</v>
      </c>
      <c r="V34" s="10">
        <v>73301</v>
      </c>
      <c r="W34" s="10">
        <v>44</v>
      </c>
      <c r="X34" s="10">
        <v>6.0026466214649181E-2</v>
      </c>
      <c r="Y34" s="10">
        <v>73301</v>
      </c>
      <c r="Z34" s="5" t="s">
        <v>121</v>
      </c>
      <c r="AA34" s="5" t="s">
        <v>121</v>
      </c>
      <c r="AB34" s="10">
        <v>73301</v>
      </c>
      <c r="AC34" s="5" t="s">
        <v>121</v>
      </c>
      <c r="AD34" s="5" t="s">
        <v>121</v>
      </c>
      <c r="AE34" s="10">
        <v>73301</v>
      </c>
      <c r="AF34" s="5" t="s">
        <v>121</v>
      </c>
      <c r="AG34" s="5" t="s">
        <v>121</v>
      </c>
      <c r="AH34" s="10">
        <v>73301</v>
      </c>
      <c r="AI34" s="5" t="s">
        <v>121</v>
      </c>
      <c r="AJ34" s="5" t="s">
        <v>121</v>
      </c>
      <c r="AK34" s="10">
        <v>73301</v>
      </c>
      <c r="AL34" s="5" t="s">
        <v>121</v>
      </c>
      <c r="AM34" s="5" t="s">
        <v>121</v>
      </c>
      <c r="AN34" s="10">
        <v>623474</v>
      </c>
      <c r="AO34" s="5" t="s">
        <v>121</v>
      </c>
      <c r="AP34" s="5" t="s">
        <v>121</v>
      </c>
      <c r="AQ34" s="4"/>
    </row>
    <row r="35" spans="1:43" ht="42" customHeight="1">
      <c r="A35" s="9">
        <v>6</v>
      </c>
      <c r="B35" s="8" t="s">
        <v>68</v>
      </c>
      <c r="C35" s="38">
        <v>1255350</v>
      </c>
      <c r="D35" s="10">
        <v>1255350</v>
      </c>
      <c r="E35" s="5" t="s">
        <v>121</v>
      </c>
      <c r="F35" s="10">
        <v>947930</v>
      </c>
      <c r="G35" s="10">
        <v>264994</v>
      </c>
      <c r="H35" s="10">
        <v>21.109172740669933</v>
      </c>
      <c r="I35" s="10">
        <v>27.955017775574145</v>
      </c>
      <c r="J35" s="10">
        <v>264994</v>
      </c>
      <c r="K35" s="10">
        <v>21.109172740669933</v>
      </c>
      <c r="L35" s="10">
        <v>27.955017775574145</v>
      </c>
      <c r="M35" s="5" t="s">
        <v>121</v>
      </c>
      <c r="N35" s="5" t="s">
        <v>121</v>
      </c>
      <c r="O35" s="5" t="s">
        <v>121</v>
      </c>
      <c r="P35" s="10">
        <v>18242</v>
      </c>
      <c r="Q35" s="10">
        <v>1659</v>
      </c>
      <c r="R35" s="10">
        <v>9.0943975441289329</v>
      </c>
      <c r="S35" s="10">
        <v>18242</v>
      </c>
      <c r="T35" s="5" t="s">
        <v>121</v>
      </c>
      <c r="U35" s="5" t="s">
        <v>121</v>
      </c>
      <c r="V35" s="10">
        <v>18242</v>
      </c>
      <c r="W35" s="5" t="s">
        <v>121</v>
      </c>
      <c r="X35" s="5" t="s">
        <v>121</v>
      </c>
      <c r="Y35" s="10">
        <v>18242</v>
      </c>
      <c r="Z35" s="5" t="s">
        <v>121</v>
      </c>
      <c r="AA35" s="5" t="s">
        <v>121</v>
      </c>
      <c r="AB35" s="10">
        <v>18242</v>
      </c>
      <c r="AC35" s="5" t="s">
        <v>121</v>
      </c>
      <c r="AD35" s="5" t="s">
        <v>121</v>
      </c>
      <c r="AE35" s="10">
        <v>18242</v>
      </c>
      <c r="AF35" s="5" t="s">
        <v>121</v>
      </c>
      <c r="AG35" s="5" t="s">
        <v>121</v>
      </c>
      <c r="AH35" s="10">
        <v>18242</v>
      </c>
      <c r="AI35" s="5" t="s">
        <v>121</v>
      </c>
      <c r="AJ35" s="5" t="s">
        <v>121</v>
      </c>
      <c r="AK35" s="10">
        <v>18242</v>
      </c>
      <c r="AL35" s="5" t="s">
        <v>121</v>
      </c>
      <c r="AM35" s="5" t="s">
        <v>121</v>
      </c>
      <c r="AN35" s="10">
        <v>111002</v>
      </c>
      <c r="AO35" s="5" t="s">
        <v>121</v>
      </c>
      <c r="AP35" s="5" t="s">
        <v>121</v>
      </c>
      <c r="AQ35" s="4"/>
    </row>
    <row r="36" spans="1:43" ht="42" customHeight="1">
      <c r="A36" s="9">
        <v>7</v>
      </c>
      <c r="B36" s="8" t="s">
        <v>67</v>
      </c>
      <c r="C36" s="38">
        <v>3141000</v>
      </c>
      <c r="D36" s="10">
        <v>3141000</v>
      </c>
      <c r="E36" s="5" t="s">
        <v>121</v>
      </c>
      <c r="F36" s="10">
        <v>2337580</v>
      </c>
      <c r="G36" s="10">
        <v>584311.69999999995</v>
      </c>
      <c r="H36" s="10">
        <v>18.602728430436166</v>
      </c>
      <c r="I36" s="10">
        <v>24.996436485596213</v>
      </c>
      <c r="J36" s="10">
        <v>584311.69999999995</v>
      </c>
      <c r="K36" s="10">
        <v>18.602728430436166</v>
      </c>
      <c r="L36" s="10">
        <v>24.996436485596213</v>
      </c>
      <c r="M36" s="5" t="s">
        <v>121</v>
      </c>
      <c r="N36" s="5" t="s">
        <v>121</v>
      </c>
      <c r="O36" s="5" t="s">
        <v>121</v>
      </c>
      <c r="P36" s="10">
        <v>43509</v>
      </c>
      <c r="Q36" s="10">
        <v>10101</v>
      </c>
      <c r="R36" s="10">
        <v>23.215886368337586</v>
      </c>
      <c r="S36" s="10">
        <v>43509</v>
      </c>
      <c r="T36" s="5" t="s">
        <v>121</v>
      </c>
      <c r="U36" s="5" t="s">
        <v>121</v>
      </c>
      <c r="V36" s="10">
        <v>43509</v>
      </c>
      <c r="W36" s="10">
        <v>26</v>
      </c>
      <c r="X36" s="10">
        <v>5.9757751269852215E-2</v>
      </c>
      <c r="Y36" s="10">
        <v>43509</v>
      </c>
      <c r="Z36" s="5" t="s">
        <v>121</v>
      </c>
      <c r="AA36" s="5" t="s">
        <v>121</v>
      </c>
      <c r="AB36" s="10">
        <v>43509</v>
      </c>
      <c r="AC36" s="5" t="s">
        <v>121</v>
      </c>
      <c r="AD36" s="5" t="s">
        <v>121</v>
      </c>
      <c r="AE36" s="10">
        <v>43509</v>
      </c>
      <c r="AF36" s="5" t="s">
        <v>121</v>
      </c>
      <c r="AG36" s="5" t="s">
        <v>121</v>
      </c>
      <c r="AH36" s="10">
        <v>43509</v>
      </c>
      <c r="AI36" s="10">
        <v>1349</v>
      </c>
      <c r="AJ36" s="10">
        <v>3.1005079408857936</v>
      </c>
      <c r="AK36" s="10">
        <v>43509</v>
      </c>
      <c r="AL36" s="10">
        <v>1570</v>
      </c>
      <c r="AM36" s="10">
        <v>3.6084488266795374</v>
      </c>
      <c r="AN36" s="10">
        <v>453525</v>
      </c>
      <c r="AO36" s="10">
        <v>22168.26</v>
      </c>
      <c r="AP36" s="10">
        <v>4.887990739209525</v>
      </c>
      <c r="AQ36" s="4"/>
    </row>
    <row r="37" spans="1:43" ht="42" customHeight="1">
      <c r="A37" s="9">
        <v>8</v>
      </c>
      <c r="B37" s="8" t="s">
        <v>66</v>
      </c>
      <c r="C37" s="38">
        <v>1055570</v>
      </c>
      <c r="D37" s="10">
        <v>1055570</v>
      </c>
      <c r="E37" s="5" t="s">
        <v>121</v>
      </c>
      <c r="F37" s="10">
        <v>765650</v>
      </c>
      <c r="G37" s="10">
        <v>189830</v>
      </c>
      <c r="H37" s="10">
        <v>17.983648644808017</v>
      </c>
      <c r="I37" s="10">
        <v>24.793312871416443</v>
      </c>
      <c r="J37" s="10">
        <v>189830</v>
      </c>
      <c r="K37" s="10">
        <v>17.983648644808017</v>
      </c>
      <c r="L37" s="10">
        <v>24.793312871416443</v>
      </c>
      <c r="M37" s="5" t="s">
        <v>121</v>
      </c>
      <c r="N37" s="5" t="s">
        <v>121</v>
      </c>
      <c r="O37" s="5" t="s">
        <v>121</v>
      </c>
      <c r="P37" s="10">
        <v>11802</v>
      </c>
      <c r="Q37" s="10">
        <v>1149</v>
      </c>
      <c r="R37" s="10">
        <v>9.735638027452973</v>
      </c>
      <c r="S37" s="10">
        <v>11802</v>
      </c>
      <c r="T37" s="10">
        <v>522</v>
      </c>
      <c r="U37" s="10">
        <v>4.4229791560752414</v>
      </c>
      <c r="V37" s="10">
        <v>11802</v>
      </c>
      <c r="W37" s="10">
        <v>14</v>
      </c>
      <c r="X37" s="10">
        <v>0.11862396204033215</v>
      </c>
      <c r="Y37" s="10">
        <v>11802</v>
      </c>
      <c r="Z37" s="10">
        <v>406</v>
      </c>
      <c r="AA37" s="10">
        <v>3.4400948991696323</v>
      </c>
      <c r="AB37" s="10">
        <v>11802</v>
      </c>
      <c r="AC37" s="10">
        <v>1</v>
      </c>
      <c r="AD37" s="10">
        <v>8.4731401457380107E-3</v>
      </c>
      <c r="AE37" s="10">
        <v>11802</v>
      </c>
      <c r="AF37" s="5" t="s">
        <v>121</v>
      </c>
      <c r="AG37" s="5" t="s">
        <v>121</v>
      </c>
      <c r="AH37" s="10">
        <v>11802</v>
      </c>
      <c r="AI37" s="5" t="s">
        <v>121</v>
      </c>
      <c r="AJ37" s="5" t="s">
        <v>121</v>
      </c>
      <c r="AK37" s="10">
        <v>11802</v>
      </c>
      <c r="AL37" s="5" t="s">
        <v>121</v>
      </c>
      <c r="AM37" s="5" t="s">
        <v>121</v>
      </c>
      <c r="AN37" s="10">
        <v>102175</v>
      </c>
      <c r="AO37" s="5" t="s">
        <v>121</v>
      </c>
      <c r="AP37" s="5" t="s">
        <v>121</v>
      </c>
      <c r="AQ37" s="4" t="s">
        <v>15</v>
      </c>
    </row>
    <row r="38" spans="1:43" ht="42" customHeight="1">
      <c r="A38" s="9">
        <v>9</v>
      </c>
      <c r="B38" s="8" t="s">
        <v>65</v>
      </c>
      <c r="C38" s="38">
        <v>1396330</v>
      </c>
      <c r="D38" s="10">
        <v>1396330</v>
      </c>
      <c r="E38" s="5" t="s">
        <v>121</v>
      </c>
      <c r="F38" s="10">
        <v>1035650</v>
      </c>
      <c r="G38" s="10">
        <v>322969.94</v>
      </c>
      <c r="H38" s="10">
        <v>23.129914848209236</v>
      </c>
      <c r="I38" s="10">
        <v>31.18524018732197</v>
      </c>
      <c r="J38" s="10">
        <v>322969.94</v>
      </c>
      <c r="K38" s="10">
        <v>23.129914848209236</v>
      </c>
      <c r="L38" s="10">
        <v>31.18524018732197</v>
      </c>
      <c r="M38" s="5" t="s">
        <v>121</v>
      </c>
      <c r="N38" s="5" t="s">
        <v>121</v>
      </c>
      <c r="O38" s="5" t="s">
        <v>121</v>
      </c>
      <c r="P38" s="10">
        <v>18058</v>
      </c>
      <c r="Q38" s="10">
        <v>1029</v>
      </c>
      <c r="R38" s="10">
        <v>5.6983054601838523</v>
      </c>
      <c r="S38" s="10">
        <v>18058</v>
      </c>
      <c r="T38" s="10">
        <v>1</v>
      </c>
      <c r="U38" s="10">
        <v>5.5377118174770182E-3</v>
      </c>
      <c r="V38" s="10">
        <v>18058</v>
      </c>
      <c r="W38" s="10">
        <v>9</v>
      </c>
      <c r="X38" s="10">
        <v>4.9839406357293163E-2</v>
      </c>
      <c r="Y38" s="10">
        <v>18058</v>
      </c>
      <c r="Z38" s="5" t="s">
        <v>121</v>
      </c>
      <c r="AA38" s="5" t="s">
        <v>121</v>
      </c>
      <c r="AB38" s="10">
        <v>18058</v>
      </c>
      <c r="AC38" s="5" t="s">
        <v>121</v>
      </c>
      <c r="AD38" s="5" t="s">
        <v>121</v>
      </c>
      <c r="AE38" s="10">
        <v>18058</v>
      </c>
      <c r="AF38" s="5" t="s">
        <v>121</v>
      </c>
      <c r="AG38" s="5" t="s">
        <v>121</v>
      </c>
      <c r="AH38" s="10">
        <v>18058</v>
      </c>
      <c r="AI38" s="10">
        <v>28</v>
      </c>
      <c r="AJ38" s="10">
        <v>0.15505593088935651</v>
      </c>
      <c r="AK38" s="10">
        <v>18058</v>
      </c>
      <c r="AL38" s="10">
        <v>34</v>
      </c>
      <c r="AM38" s="10">
        <v>0.18828220179421862</v>
      </c>
      <c r="AN38" s="10">
        <v>272620</v>
      </c>
      <c r="AO38" s="10">
        <v>389.94</v>
      </c>
      <c r="AP38" s="10">
        <v>0.14303426014232262</v>
      </c>
      <c r="AQ38" s="4"/>
    </row>
    <row r="39" spans="1:43" ht="42" customHeight="1">
      <c r="A39" s="9">
        <v>10</v>
      </c>
      <c r="B39" s="8" t="s">
        <v>64</v>
      </c>
      <c r="C39" s="38">
        <v>2049870</v>
      </c>
      <c r="D39" s="10">
        <v>2049870</v>
      </c>
      <c r="E39" s="5" t="s">
        <v>121</v>
      </c>
      <c r="F39" s="10">
        <v>1550020</v>
      </c>
      <c r="G39" s="10">
        <v>610881.53</v>
      </c>
      <c r="H39" s="10">
        <v>29.800988843194936</v>
      </c>
      <c r="I39" s="10">
        <v>39.411203081250562</v>
      </c>
      <c r="J39" s="10">
        <v>610881.53</v>
      </c>
      <c r="K39" s="10">
        <v>29.800988843194936</v>
      </c>
      <c r="L39" s="10">
        <v>39.411203081250562</v>
      </c>
      <c r="M39" s="5" t="s">
        <v>121</v>
      </c>
      <c r="N39" s="5" t="s">
        <v>121</v>
      </c>
      <c r="O39" s="5" t="s">
        <v>121</v>
      </c>
      <c r="P39" s="10">
        <v>25667</v>
      </c>
      <c r="Q39" s="10">
        <v>6433</v>
      </c>
      <c r="R39" s="10">
        <v>25.063310866092646</v>
      </c>
      <c r="S39" s="10">
        <v>25667</v>
      </c>
      <c r="T39" s="10">
        <v>1118</v>
      </c>
      <c r="U39" s="10">
        <v>4.3557875871741922</v>
      </c>
      <c r="V39" s="10">
        <v>25667</v>
      </c>
      <c r="W39" s="10">
        <v>38</v>
      </c>
      <c r="X39" s="10">
        <v>0.14805002532434644</v>
      </c>
      <c r="Y39" s="10">
        <v>25667</v>
      </c>
      <c r="Z39" s="10">
        <v>1118</v>
      </c>
      <c r="AA39" s="10">
        <v>4.3557875871741922</v>
      </c>
      <c r="AB39" s="10">
        <v>25667</v>
      </c>
      <c r="AC39" s="5" t="s">
        <v>121</v>
      </c>
      <c r="AD39" s="5" t="s">
        <v>121</v>
      </c>
      <c r="AE39" s="10">
        <v>25667</v>
      </c>
      <c r="AF39" s="5" t="s">
        <v>121</v>
      </c>
      <c r="AG39" s="5" t="s">
        <v>121</v>
      </c>
      <c r="AH39" s="10">
        <v>25667</v>
      </c>
      <c r="AI39" s="10">
        <v>411</v>
      </c>
      <c r="AJ39" s="10">
        <v>1.6012779054817472</v>
      </c>
      <c r="AK39" s="10">
        <v>25667</v>
      </c>
      <c r="AL39" s="10">
        <v>500</v>
      </c>
      <c r="AM39" s="10">
        <v>1.9480266490045584</v>
      </c>
      <c r="AN39" s="10">
        <v>229594</v>
      </c>
      <c r="AO39" s="10">
        <v>4612.22</v>
      </c>
      <c r="AP39" s="10">
        <v>2.0088591165274354</v>
      </c>
      <c r="AQ39" s="4"/>
    </row>
    <row r="40" spans="1:43" ht="42" customHeight="1">
      <c r="A40" s="9">
        <v>11</v>
      </c>
      <c r="B40" s="8" t="s">
        <v>63</v>
      </c>
      <c r="C40" s="38">
        <v>2287520</v>
      </c>
      <c r="D40" s="10">
        <v>2287520</v>
      </c>
      <c r="E40" s="5" t="s">
        <v>121</v>
      </c>
      <c r="F40" s="10">
        <v>1734880</v>
      </c>
      <c r="G40" s="10">
        <v>439936.46</v>
      </c>
      <c r="H40" s="10">
        <v>19.232026823809189</v>
      </c>
      <c r="I40" s="10">
        <v>25.358322189430968</v>
      </c>
      <c r="J40" s="10">
        <v>439936.46</v>
      </c>
      <c r="K40" s="10">
        <v>19.232026823809189</v>
      </c>
      <c r="L40" s="10">
        <v>25.358322189430968</v>
      </c>
      <c r="M40" s="5" t="s">
        <v>121</v>
      </c>
      <c r="N40" s="5" t="s">
        <v>121</v>
      </c>
      <c r="O40" s="5" t="s">
        <v>121</v>
      </c>
      <c r="P40" s="10">
        <v>37124</v>
      </c>
      <c r="Q40" s="10">
        <v>8313</v>
      </c>
      <c r="R40" s="10">
        <v>22.392522357504578</v>
      </c>
      <c r="S40" s="10">
        <v>37124</v>
      </c>
      <c r="T40" s="5" t="s">
        <v>121</v>
      </c>
      <c r="U40" s="5" t="s">
        <v>121</v>
      </c>
      <c r="V40" s="10">
        <v>37124</v>
      </c>
      <c r="W40" s="10">
        <v>34</v>
      </c>
      <c r="X40" s="10">
        <v>9.1584958517401144E-2</v>
      </c>
      <c r="Y40" s="10">
        <v>37124</v>
      </c>
      <c r="Z40" s="5" t="s">
        <v>121</v>
      </c>
      <c r="AA40" s="5" t="s">
        <v>121</v>
      </c>
      <c r="AB40" s="10">
        <v>37124</v>
      </c>
      <c r="AC40" s="5" t="s">
        <v>121</v>
      </c>
      <c r="AD40" s="5" t="s">
        <v>121</v>
      </c>
      <c r="AE40" s="10">
        <v>37124</v>
      </c>
      <c r="AF40" s="5" t="s">
        <v>121</v>
      </c>
      <c r="AG40" s="5" t="s">
        <v>121</v>
      </c>
      <c r="AH40" s="10">
        <v>37124</v>
      </c>
      <c r="AI40" s="10">
        <v>3</v>
      </c>
      <c r="AJ40" s="10">
        <v>8.081025751535395E-3</v>
      </c>
      <c r="AK40" s="10">
        <v>37124</v>
      </c>
      <c r="AL40" s="10">
        <v>3</v>
      </c>
      <c r="AM40" s="10">
        <v>8.081025751535395E-3</v>
      </c>
      <c r="AN40" s="10">
        <v>474734</v>
      </c>
      <c r="AO40" s="10">
        <v>28.61</v>
      </c>
      <c r="AP40" s="10">
        <v>6.0265327530785659E-3</v>
      </c>
      <c r="AQ40" s="4"/>
    </row>
    <row r="41" spans="1:43" ht="42" customHeight="1">
      <c r="A41" s="9">
        <v>12</v>
      </c>
      <c r="B41" s="8" t="s">
        <v>62</v>
      </c>
      <c r="C41" s="38">
        <v>2084140</v>
      </c>
      <c r="D41" s="10">
        <v>2084140</v>
      </c>
      <c r="E41" s="5" t="s">
        <v>121</v>
      </c>
      <c r="F41" s="10">
        <v>1561070</v>
      </c>
      <c r="G41" s="10">
        <v>743976.84</v>
      </c>
      <c r="H41" s="10">
        <v>35.697066415883768</v>
      </c>
      <c r="I41" s="10">
        <v>47.658134484680374</v>
      </c>
      <c r="J41" s="10">
        <v>743976.84</v>
      </c>
      <c r="K41" s="10">
        <v>35.697066415883768</v>
      </c>
      <c r="L41" s="10">
        <v>47.658134484680374</v>
      </c>
      <c r="M41" s="5" t="s">
        <v>121</v>
      </c>
      <c r="N41" s="5" t="s">
        <v>121</v>
      </c>
      <c r="O41" s="5" t="s">
        <v>121</v>
      </c>
      <c r="P41" s="10">
        <v>31449</v>
      </c>
      <c r="Q41" s="10">
        <v>5546</v>
      </c>
      <c r="R41" s="10">
        <v>17.634900950745653</v>
      </c>
      <c r="S41" s="10">
        <v>31449</v>
      </c>
      <c r="T41" s="10">
        <v>889</v>
      </c>
      <c r="U41" s="10">
        <v>2.8267989443225541</v>
      </c>
      <c r="V41" s="10">
        <v>31449</v>
      </c>
      <c r="W41" s="10">
        <v>35</v>
      </c>
      <c r="X41" s="10">
        <v>0.111291297020573</v>
      </c>
      <c r="Y41" s="10">
        <v>31449</v>
      </c>
      <c r="Z41" s="5" t="s">
        <v>121</v>
      </c>
      <c r="AA41" s="5" t="s">
        <v>121</v>
      </c>
      <c r="AB41" s="10">
        <v>31449</v>
      </c>
      <c r="AC41" s="10">
        <v>5</v>
      </c>
      <c r="AD41" s="10">
        <v>1.5898756717224714E-2</v>
      </c>
      <c r="AE41" s="10">
        <v>31449</v>
      </c>
      <c r="AF41" s="5" t="s">
        <v>121</v>
      </c>
      <c r="AG41" s="5" t="s">
        <v>121</v>
      </c>
      <c r="AH41" s="10">
        <v>31449</v>
      </c>
      <c r="AI41" s="10">
        <v>491</v>
      </c>
      <c r="AJ41" s="10">
        <v>1.5612579096314667</v>
      </c>
      <c r="AK41" s="10">
        <v>31449</v>
      </c>
      <c r="AL41" s="10">
        <v>606</v>
      </c>
      <c r="AM41" s="10">
        <v>1.9269293141276351</v>
      </c>
      <c r="AN41" s="10">
        <v>327598</v>
      </c>
      <c r="AO41" s="10">
        <v>9201.17</v>
      </c>
      <c r="AP41" s="10">
        <v>2.8086770981507825</v>
      </c>
      <c r="AQ41" s="4" t="s">
        <v>15</v>
      </c>
    </row>
    <row r="42" spans="1:43" ht="42" customHeight="1">
      <c r="A42" s="9">
        <v>13</v>
      </c>
      <c r="B42" s="8" t="s">
        <v>61</v>
      </c>
      <c r="C42" s="38">
        <v>1314430</v>
      </c>
      <c r="D42" s="10">
        <v>1314430</v>
      </c>
      <c r="E42" s="5" t="s">
        <v>121</v>
      </c>
      <c r="F42" s="10">
        <v>965790</v>
      </c>
      <c r="G42" s="10">
        <v>364986</v>
      </c>
      <c r="H42" s="10">
        <v>27.767625510677632</v>
      </c>
      <c r="I42" s="10">
        <v>37.791445345261394</v>
      </c>
      <c r="J42" s="10">
        <v>364986</v>
      </c>
      <c r="K42" s="10">
        <v>27.767625510677632</v>
      </c>
      <c r="L42" s="10">
        <v>37.791445345261394</v>
      </c>
      <c r="M42" s="5" t="s">
        <v>121</v>
      </c>
      <c r="N42" s="5" t="s">
        <v>121</v>
      </c>
      <c r="O42" s="5" t="s">
        <v>121</v>
      </c>
      <c r="P42" s="10">
        <v>15774</v>
      </c>
      <c r="Q42" s="10">
        <v>729</v>
      </c>
      <c r="R42" s="10">
        <v>4.6215290985165458</v>
      </c>
      <c r="S42" s="10">
        <v>15774</v>
      </c>
      <c r="T42" s="10">
        <v>513</v>
      </c>
      <c r="U42" s="10">
        <v>3.2521871434005325</v>
      </c>
      <c r="V42" s="10">
        <v>15774</v>
      </c>
      <c r="W42" s="10">
        <v>18</v>
      </c>
      <c r="X42" s="10">
        <v>0.11411182959300115</v>
      </c>
      <c r="Y42" s="10">
        <v>15774</v>
      </c>
      <c r="Z42" s="5" t="s">
        <v>121</v>
      </c>
      <c r="AA42" s="5" t="s">
        <v>121</v>
      </c>
      <c r="AB42" s="10">
        <v>15774</v>
      </c>
      <c r="AC42" s="5" t="s">
        <v>121</v>
      </c>
      <c r="AD42" s="5" t="s">
        <v>121</v>
      </c>
      <c r="AE42" s="10">
        <v>15774</v>
      </c>
      <c r="AF42" s="5" t="s">
        <v>121</v>
      </c>
      <c r="AG42" s="5" t="s">
        <v>121</v>
      </c>
      <c r="AH42" s="10">
        <v>15774</v>
      </c>
      <c r="AI42" s="10">
        <v>1</v>
      </c>
      <c r="AJ42" s="10">
        <v>6.3395460885000638E-3</v>
      </c>
      <c r="AK42" s="10">
        <v>15774</v>
      </c>
      <c r="AL42" s="10">
        <v>2</v>
      </c>
      <c r="AM42" s="10">
        <v>1.2679092177000128E-2</v>
      </c>
      <c r="AN42" s="10">
        <v>124263</v>
      </c>
      <c r="AO42" s="10">
        <v>32.89</v>
      </c>
      <c r="AP42" s="10">
        <v>2.646805565614865E-2</v>
      </c>
      <c r="AQ42" s="4"/>
    </row>
    <row r="43" spans="1:43" ht="42" customHeight="1">
      <c r="A43" s="9">
        <v>14</v>
      </c>
      <c r="B43" s="8" t="s">
        <v>60</v>
      </c>
      <c r="C43" s="38">
        <v>725730</v>
      </c>
      <c r="D43" s="10">
        <v>725730</v>
      </c>
      <c r="E43" s="5" t="s">
        <v>121</v>
      </c>
      <c r="F43" s="10">
        <v>526150</v>
      </c>
      <c r="G43" s="10">
        <v>179920.58</v>
      </c>
      <c r="H43" s="10">
        <v>24.791669078031774</v>
      </c>
      <c r="I43" s="10">
        <v>34.195681839779532</v>
      </c>
      <c r="J43" s="10">
        <v>179920.58</v>
      </c>
      <c r="K43" s="10">
        <v>24.791669078031774</v>
      </c>
      <c r="L43" s="10">
        <v>34.195681839779532</v>
      </c>
      <c r="M43" s="5" t="s">
        <v>121</v>
      </c>
      <c r="N43" s="5" t="s">
        <v>121</v>
      </c>
      <c r="O43" s="5" t="s">
        <v>121</v>
      </c>
      <c r="P43" s="10">
        <v>7018</v>
      </c>
      <c r="Q43" s="10">
        <v>1051</v>
      </c>
      <c r="R43" s="10">
        <v>14.975776574522657</v>
      </c>
      <c r="S43" s="10">
        <v>7018</v>
      </c>
      <c r="T43" s="10">
        <v>835</v>
      </c>
      <c r="U43" s="10">
        <v>11.897976631518951</v>
      </c>
      <c r="V43" s="10">
        <v>7018</v>
      </c>
      <c r="W43" s="10">
        <v>19</v>
      </c>
      <c r="X43" s="10">
        <v>0.27073240239384444</v>
      </c>
      <c r="Y43" s="10">
        <v>7018</v>
      </c>
      <c r="Z43" s="10">
        <v>468</v>
      </c>
      <c r="AA43" s="10">
        <v>6.6685665431746939</v>
      </c>
      <c r="AB43" s="10">
        <v>7018</v>
      </c>
      <c r="AC43" s="10">
        <v>11</v>
      </c>
      <c r="AD43" s="10">
        <v>0.15673981191222569</v>
      </c>
      <c r="AE43" s="10">
        <v>7018</v>
      </c>
      <c r="AF43" s="5" t="s">
        <v>121</v>
      </c>
      <c r="AG43" s="5" t="s">
        <v>121</v>
      </c>
      <c r="AH43" s="10">
        <v>7018</v>
      </c>
      <c r="AI43" s="10">
        <v>153</v>
      </c>
      <c r="AJ43" s="10">
        <v>2.1801082929609574</v>
      </c>
      <c r="AK43" s="10">
        <v>7018</v>
      </c>
      <c r="AL43" s="10">
        <v>188</v>
      </c>
      <c r="AM43" s="10">
        <v>2.6788258763180393</v>
      </c>
      <c r="AN43" s="10">
        <v>52536</v>
      </c>
      <c r="AO43" s="10">
        <v>1525.5</v>
      </c>
      <c r="AP43" s="10">
        <v>2.9037231612608494</v>
      </c>
      <c r="AQ43" s="4" t="s">
        <v>15</v>
      </c>
    </row>
    <row r="44" spans="1:43" ht="42" customHeight="1">
      <c r="A44" s="9">
        <v>15</v>
      </c>
      <c r="B44" s="8" t="s">
        <v>59</v>
      </c>
      <c r="C44" s="38">
        <v>1656280</v>
      </c>
      <c r="D44" s="10">
        <v>1656280</v>
      </c>
      <c r="E44" s="5" t="s">
        <v>121</v>
      </c>
      <c r="F44" s="10">
        <v>1215650</v>
      </c>
      <c r="G44" s="10">
        <v>467608.14</v>
      </c>
      <c r="H44" s="10">
        <v>28.232432921969714</v>
      </c>
      <c r="I44" s="10">
        <v>38.465688314893271</v>
      </c>
      <c r="J44" s="10">
        <v>467608.14</v>
      </c>
      <c r="K44" s="10">
        <v>28.232432921969714</v>
      </c>
      <c r="L44" s="10">
        <v>38.465688314893271</v>
      </c>
      <c r="M44" s="5" t="s">
        <v>121</v>
      </c>
      <c r="N44" s="5" t="s">
        <v>121</v>
      </c>
      <c r="O44" s="5" t="s">
        <v>121</v>
      </c>
      <c r="P44" s="10">
        <v>20885</v>
      </c>
      <c r="Q44" s="10">
        <v>6807</v>
      </c>
      <c r="R44" s="10">
        <v>32.592769930572182</v>
      </c>
      <c r="S44" s="10">
        <v>20885</v>
      </c>
      <c r="T44" s="5" t="s">
        <v>121</v>
      </c>
      <c r="U44" s="5" t="s">
        <v>121</v>
      </c>
      <c r="V44" s="10">
        <v>20885</v>
      </c>
      <c r="W44" s="5" t="s">
        <v>121</v>
      </c>
      <c r="X44" s="5" t="s">
        <v>121</v>
      </c>
      <c r="Y44" s="10">
        <v>20885</v>
      </c>
      <c r="Z44" s="5" t="s">
        <v>121</v>
      </c>
      <c r="AA44" s="5" t="s">
        <v>121</v>
      </c>
      <c r="AB44" s="10">
        <v>20885</v>
      </c>
      <c r="AC44" s="5" t="s">
        <v>121</v>
      </c>
      <c r="AD44" s="5" t="s">
        <v>121</v>
      </c>
      <c r="AE44" s="10">
        <v>20885</v>
      </c>
      <c r="AF44" s="5" t="s">
        <v>121</v>
      </c>
      <c r="AG44" s="5" t="s">
        <v>121</v>
      </c>
      <c r="AH44" s="10">
        <v>20885</v>
      </c>
      <c r="AI44" s="5" t="s">
        <v>121</v>
      </c>
      <c r="AJ44" s="5" t="s">
        <v>121</v>
      </c>
      <c r="AK44" s="10">
        <v>20885</v>
      </c>
      <c r="AL44" s="5" t="s">
        <v>121</v>
      </c>
      <c r="AM44" s="5" t="s">
        <v>121</v>
      </c>
      <c r="AN44" s="10">
        <v>187823</v>
      </c>
      <c r="AO44" s="5" t="s">
        <v>121</v>
      </c>
      <c r="AP44" s="5" t="s">
        <v>121</v>
      </c>
      <c r="AQ44" s="4"/>
    </row>
    <row r="45" spans="1:43" ht="42" customHeight="1">
      <c r="A45" s="9">
        <v>16</v>
      </c>
      <c r="B45" s="8" t="s">
        <v>58</v>
      </c>
      <c r="C45" s="38">
        <v>1654700</v>
      </c>
      <c r="D45" s="10">
        <v>1654700</v>
      </c>
      <c r="E45" s="5" t="s">
        <v>121</v>
      </c>
      <c r="F45" s="10">
        <v>1214250</v>
      </c>
      <c r="G45" s="10">
        <v>396112.38</v>
      </c>
      <c r="H45" s="10">
        <v>23.938622106726296</v>
      </c>
      <c r="I45" s="10">
        <v>32.621978999382335</v>
      </c>
      <c r="J45" s="10">
        <v>396112.38</v>
      </c>
      <c r="K45" s="10">
        <v>23.938622106726296</v>
      </c>
      <c r="L45" s="10">
        <v>32.621978999382335</v>
      </c>
      <c r="M45" s="5" t="s">
        <v>121</v>
      </c>
      <c r="N45" s="5" t="s">
        <v>121</v>
      </c>
      <c r="O45" s="5" t="s">
        <v>121</v>
      </c>
      <c r="P45" s="10">
        <v>20840</v>
      </c>
      <c r="Q45" s="10">
        <v>6747</v>
      </c>
      <c r="R45" s="10">
        <v>32.375239923224569</v>
      </c>
      <c r="S45" s="10">
        <v>20840</v>
      </c>
      <c r="T45" s="10">
        <v>5351</v>
      </c>
      <c r="U45" s="10">
        <v>25.676583493282152</v>
      </c>
      <c r="V45" s="10">
        <v>20840</v>
      </c>
      <c r="W45" s="10">
        <v>1</v>
      </c>
      <c r="X45" s="10">
        <v>4.7984644913627644E-3</v>
      </c>
      <c r="Y45" s="10">
        <v>20840</v>
      </c>
      <c r="Z45" s="10">
        <v>5264</v>
      </c>
      <c r="AA45" s="10">
        <v>25.259117082533589</v>
      </c>
      <c r="AB45" s="10">
        <v>20840</v>
      </c>
      <c r="AC45" s="10">
        <v>10</v>
      </c>
      <c r="AD45" s="10">
        <v>4.7984644913627639E-2</v>
      </c>
      <c r="AE45" s="10">
        <v>20840</v>
      </c>
      <c r="AF45" s="5" t="s">
        <v>121</v>
      </c>
      <c r="AG45" s="5" t="s">
        <v>121</v>
      </c>
      <c r="AH45" s="10">
        <v>20840</v>
      </c>
      <c r="AI45" s="5" t="s">
        <v>121</v>
      </c>
      <c r="AJ45" s="5" t="s">
        <v>121</v>
      </c>
      <c r="AK45" s="10">
        <v>20840</v>
      </c>
      <c r="AL45" s="5" t="s">
        <v>121</v>
      </c>
      <c r="AM45" s="5" t="s">
        <v>121</v>
      </c>
      <c r="AN45" s="10">
        <v>195458</v>
      </c>
      <c r="AO45" s="5" t="s">
        <v>121</v>
      </c>
      <c r="AP45" s="5" t="s">
        <v>121</v>
      </c>
      <c r="AQ45" s="4" t="s">
        <v>15</v>
      </c>
    </row>
    <row r="46" spans="1:43" ht="42" customHeight="1">
      <c r="A46" s="9">
        <v>17</v>
      </c>
      <c r="B46" s="8" t="s">
        <v>57</v>
      </c>
      <c r="C46" s="38">
        <v>2379220</v>
      </c>
      <c r="D46" s="10">
        <v>2379220</v>
      </c>
      <c r="E46" s="5" t="s">
        <v>121</v>
      </c>
      <c r="F46" s="10">
        <v>1765340</v>
      </c>
      <c r="G46" s="10">
        <v>895761.7</v>
      </c>
      <c r="H46" s="10">
        <v>37.64938509259337</v>
      </c>
      <c r="I46" s="10">
        <v>50.741596519650606</v>
      </c>
      <c r="J46" s="10">
        <v>895761.7</v>
      </c>
      <c r="K46" s="10">
        <v>37.64938509259337</v>
      </c>
      <c r="L46" s="10">
        <v>50.741596519650606</v>
      </c>
      <c r="M46" s="5" t="s">
        <v>121</v>
      </c>
      <c r="N46" s="5" t="s">
        <v>121</v>
      </c>
      <c r="O46" s="5" t="s">
        <v>121</v>
      </c>
      <c r="P46" s="10">
        <v>32565</v>
      </c>
      <c r="Q46" s="10">
        <v>7739</v>
      </c>
      <c r="R46" s="10">
        <v>23.764778136035623</v>
      </c>
      <c r="S46" s="10">
        <v>32565</v>
      </c>
      <c r="T46" s="10">
        <v>6787</v>
      </c>
      <c r="U46" s="10">
        <v>20.84139413480731</v>
      </c>
      <c r="V46" s="10">
        <v>32565</v>
      </c>
      <c r="W46" s="5" t="s">
        <v>121</v>
      </c>
      <c r="X46" s="5" t="s">
        <v>121</v>
      </c>
      <c r="Y46" s="10">
        <v>32565</v>
      </c>
      <c r="Z46" s="5" t="s">
        <v>121</v>
      </c>
      <c r="AA46" s="5" t="s">
        <v>121</v>
      </c>
      <c r="AB46" s="10">
        <v>32565</v>
      </c>
      <c r="AC46" s="5" t="s">
        <v>121</v>
      </c>
      <c r="AD46" s="5" t="s">
        <v>121</v>
      </c>
      <c r="AE46" s="10">
        <v>32565</v>
      </c>
      <c r="AF46" s="10">
        <v>2868</v>
      </c>
      <c r="AG46" s="10">
        <v>8.8070013818516806</v>
      </c>
      <c r="AH46" s="10">
        <v>32565</v>
      </c>
      <c r="AI46" s="10">
        <v>4</v>
      </c>
      <c r="AJ46" s="10">
        <v>1.2283126055581144E-2</v>
      </c>
      <c r="AK46" s="10">
        <v>32565</v>
      </c>
      <c r="AL46" s="10">
        <v>700</v>
      </c>
      <c r="AM46" s="10">
        <v>2.1495470597267006</v>
      </c>
      <c r="AN46" s="10">
        <v>279845</v>
      </c>
      <c r="AO46" s="10">
        <v>56.11</v>
      </c>
      <c r="AP46" s="10">
        <v>2.005038503457271E-2</v>
      </c>
      <c r="AQ46" s="4"/>
    </row>
    <row r="47" spans="1:43" ht="42" customHeight="1">
      <c r="A47" s="9">
        <v>18</v>
      </c>
      <c r="B47" s="8" t="s">
        <v>56</v>
      </c>
      <c r="C47" s="38">
        <v>1072730</v>
      </c>
      <c r="D47" s="10">
        <v>1072730</v>
      </c>
      <c r="E47" s="5" t="s">
        <v>121</v>
      </c>
      <c r="F47" s="10">
        <v>770150</v>
      </c>
      <c r="G47" s="10">
        <v>259558.26</v>
      </c>
      <c r="H47" s="10">
        <v>24.196047467675932</v>
      </c>
      <c r="I47" s="10">
        <v>33.702299552035321</v>
      </c>
      <c r="J47" s="10">
        <v>259558.26</v>
      </c>
      <c r="K47" s="10">
        <v>24.196047467675932</v>
      </c>
      <c r="L47" s="10">
        <v>33.702299552035321</v>
      </c>
      <c r="M47" s="5" t="s">
        <v>121</v>
      </c>
      <c r="N47" s="5" t="s">
        <v>121</v>
      </c>
      <c r="O47" s="5" t="s">
        <v>121</v>
      </c>
      <c r="P47" s="10">
        <v>10038</v>
      </c>
      <c r="Q47" s="10">
        <v>4873</v>
      </c>
      <c r="R47" s="10">
        <v>48.545526997409844</v>
      </c>
      <c r="S47" s="10">
        <v>10038</v>
      </c>
      <c r="T47" s="10">
        <v>390</v>
      </c>
      <c r="U47" s="10">
        <v>3.8852361028093245</v>
      </c>
      <c r="V47" s="10">
        <v>10038</v>
      </c>
      <c r="W47" s="10">
        <v>8</v>
      </c>
      <c r="X47" s="10">
        <v>7.9697150826857938E-2</v>
      </c>
      <c r="Y47" s="10">
        <v>10038</v>
      </c>
      <c r="Z47" s="5" t="s">
        <v>121</v>
      </c>
      <c r="AA47" s="5" t="s">
        <v>121</v>
      </c>
      <c r="AB47" s="10">
        <v>10038</v>
      </c>
      <c r="AC47" s="5" t="s">
        <v>121</v>
      </c>
      <c r="AD47" s="5" t="s">
        <v>121</v>
      </c>
      <c r="AE47" s="10">
        <v>10038</v>
      </c>
      <c r="AF47" s="5" t="s">
        <v>121</v>
      </c>
      <c r="AG47" s="5" t="s">
        <v>121</v>
      </c>
      <c r="AH47" s="10">
        <v>10038</v>
      </c>
      <c r="AI47" s="5" t="s">
        <v>121</v>
      </c>
      <c r="AJ47" s="5" t="s">
        <v>121</v>
      </c>
      <c r="AK47" s="10">
        <v>10038</v>
      </c>
      <c r="AL47" s="5" t="s">
        <v>121</v>
      </c>
      <c r="AM47" s="5" t="s">
        <v>121</v>
      </c>
      <c r="AN47" s="10">
        <v>132048</v>
      </c>
      <c r="AO47" s="5" t="s">
        <v>121</v>
      </c>
      <c r="AP47" s="5" t="s">
        <v>121</v>
      </c>
      <c r="AQ47" s="4"/>
    </row>
    <row r="48" spans="1:43" ht="42" customHeight="1">
      <c r="A48" s="9">
        <v>19</v>
      </c>
      <c r="B48" s="8" t="s">
        <v>55</v>
      </c>
      <c r="C48" s="38">
        <v>1054660</v>
      </c>
      <c r="D48" s="10">
        <v>1054660</v>
      </c>
      <c r="E48" s="5" t="s">
        <v>121</v>
      </c>
      <c r="F48" s="10">
        <v>764950</v>
      </c>
      <c r="G48" s="10">
        <v>307644</v>
      </c>
      <c r="H48" s="10">
        <v>29.16996946883356</v>
      </c>
      <c r="I48" s="10">
        <v>40.217530557552784</v>
      </c>
      <c r="J48" s="10">
        <v>307644</v>
      </c>
      <c r="K48" s="10">
        <v>29.16996946883356</v>
      </c>
      <c r="L48" s="10">
        <v>40.217530557552784</v>
      </c>
      <c r="M48" s="5" t="s">
        <v>121</v>
      </c>
      <c r="N48" s="5" t="s">
        <v>121</v>
      </c>
      <c r="O48" s="5" t="s">
        <v>121</v>
      </c>
      <c r="P48" s="10">
        <v>11776</v>
      </c>
      <c r="Q48" s="10">
        <v>5221</v>
      </c>
      <c r="R48" s="10">
        <v>44.3359375</v>
      </c>
      <c r="S48" s="10">
        <v>11776</v>
      </c>
      <c r="T48" s="10">
        <v>4813</v>
      </c>
      <c r="U48" s="10">
        <v>40.871263586956523</v>
      </c>
      <c r="V48" s="10">
        <v>11776</v>
      </c>
      <c r="W48" s="10">
        <v>23</v>
      </c>
      <c r="X48" s="10">
        <v>0.1953125</v>
      </c>
      <c r="Y48" s="10">
        <v>11776</v>
      </c>
      <c r="Z48" s="10">
        <v>4809</v>
      </c>
      <c r="AA48" s="10">
        <v>40.837296195652172</v>
      </c>
      <c r="AB48" s="10">
        <v>11776</v>
      </c>
      <c r="AC48" s="10">
        <v>6</v>
      </c>
      <c r="AD48" s="10">
        <v>5.0951086956521736E-2</v>
      </c>
      <c r="AE48" s="10">
        <v>11776</v>
      </c>
      <c r="AF48" s="5" t="s">
        <v>121</v>
      </c>
      <c r="AG48" s="5" t="s">
        <v>121</v>
      </c>
      <c r="AH48" s="10">
        <v>11776</v>
      </c>
      <c r="AI48" s="10">
        <v>63</v>
      </c>
      <c r="AJ48" s="10">
        <v>0.53498641304347827</v>
      </c>
      <c r="AK48" s="10">
        <v>11776</v>
      </c>
      <c r="AL48" s="10">
        <v>83</v>
      </c>
      <c r="AM48" s="10">
        <v>0.70482336956521741</v>
      </c>
      <c r="AN48" s="10">
        <v>117214</v>
      </c>
      <c r="AO48" s="10">
        <v>808.6</v>
      </c>
      <c r="AP48" s="10">
        <v>0.68984933540362081</v>
      </c>
      <c r="AQ48" s="4" t="s">
        <v>15</v>
      </c>
    </row>
    <row r="49" spans="1:43" ht="42" customHeight="1">
      <c r="A49" s="9">
        <v>20</v>
      </c>
      <c r="B49" s="8" t="s">
        <v>54</v>
      </c>
      <c r="C49" s="38">
        <v>2059350</v>
      </c>
      <c r="D49" s="10">
        <v>2059350</v>
      </c>
      <c r="E49" s="5" t="s">
        <v>121</v>
      </c>
      <c r="F49" s="10">
        <v>1561160</v>
      </c>
      <c r="G49" s="10">
        <v>541890</v>
      </c>
      <c r="H49" s="10">
        <v>26.313642654235561</v>
      </c>
      <c r="I49" s="10">
        <v>34.710727920264418</v>
      </c>
      <c r="J49" s="10">
        <v>541890</v>
      </c>
      <c r="K49" s="10">
        <v>26.313642654235561</v>
      </c>
      <c r="L49" s="10">
        <v>34.710727920264418</v>
      </c>
      <c r="M49" s="5" t="s">
        <v>121</v>
      </c>
      <c r="N49" s="5" t="s">
        <v>121</v>
      </c>
      <c r="O49" s="5" t="s">
        <v>121</v>
      </c>
      <c r="P49" s="10">
        <v>33934</v>
      </c>
      <c r="Q49" s="10">
        <v>6034</v>
      </c>
      <c r="R49" s="10">
        <v>17.781576000471503</v>
      </c>
      <c r="S49" s="10">
        <v>33934</v>
      </c>
      <c r="T49" s="5" t="s">
        <v>121</v>
      </c>
      <c r="U49" s="5" t="s">
        <v>121</v>
      </c>
      <c r="V49" s="10">
        <v>33934</v>
      </c>
      <c r="W49" s="10">
        <v>23</v>
      </c>
      <c r="X49" s="10">
        <v>6.7778629103553964E-2</v>
      </c>
      <c r="Y49" s="10">
        <v>33934</v>
      </c>
      <c r="Z49" s="5" t="s">
        <v>121</v>
      </c>
      <c r="AA49" s="5" t="s">
        <v>121</v>
      </c>
      <c r="AB49" s="10">
        <v>33934</v>
      </c>
      <c r="AC49" s="5" t="s">
        <v>121</v>
      </c>
      <c r="AD49" s="5" t="s">
        <v>121</v>
      </c>
      <c r="AE49" s="10">
        <v>33934</v>
      </c>
      <c r="AF49" s="5" t="s">
        <v>121</v>
      </c>
      <c r="AG49" s="5" t="s">
        <v>121</v>
      </c>
      <c r="AH49" s="10">
        <v>33934</v>
      </c>
      <c r="AI49" s="10">
        <v>115</v>
      </c>
      <c r="AJ49" s="10">
        <v>0.33889314551776978</v>
      </c>
      <c r="AK49" s="10">
        <v>33934</v>
      </c>
      <c r="AL49" s="10">
        <v>134</v>
      </c>
      <c r="AM49" s="10">
        <v>0.39488418695114047</v>
      </c>
      <c r="AN49" s="10">
        <v>390094</v>
      </c>
      <c r="AO49" s="10">
        <v>1630.78</v>
      </c>
      <c r="AP49" s="10">
        <v>0.41804795767174063</v>
      </c>
      <c r="AQ49" s="4"/>
    </row>
    <row r="50" spans="1:43" ht="42" customHeight="1">
      <c r="A50" s="81" t="s">
        <v>53</v>
      </c>
      <c r="B50" s="82"/>
      <c r="C50" s="14">
        <v>14922430</v>
      </c>
      <c r="D50" s="14">
        <v>14922430</v>
      </c>
      <c r="E50" s="13" t="s">
        <v>121</v>
      </c>
      <c r="F50" s="14">
        <v>10736310</v>
      </c>
      <c r="G50" s="14">
        <v>4460123.62</v>
      </c>
      <c r="H50" s="14">
        <v>29.888722011093368</v>
      </c>
      <c r="I50" s="14">
        <v>41.542425842770932</v>
      </c>
      <c r="J50" s="14">
        <v>4460123.62</v>
      </c>
      <c r="K50" s="14">
        <v>29.888722011093368</v>
      </c>
      <c r="L50" s="14">
        <v>41.542425842770932</v>
      </c>
      <c r="M50" s="13" t="s">
        <v>121</v>
      </c>
      <c r="N50" s="13" t="s">
        <v>121</v>
      </c>
      <c r="O50" s="13" t="s">
        <v>121</v>
      </c>
      <c r="P50" s="14">
        <v>118167</v>
      </c>
      <c r="Q50" s="14">
        <v>24217</v>
      </c>
      <c r="R50" s="14">
        <v>20.493877309231852</v>
      </c>
      <c r="S50" s="14">
        <v>118167</v>
      </c>
      <c r="T50" s="14">
        <v>8058</v>
      </c>
      <c r="U50" s="14">
        <v>6.8191627104013817</v>
      </c>
      <c r="V50" s="14">
        <v>118167</v>
      </c>
      <c r="W50" s="14">
        <v>263</v>
      </c>
      <c r="X50" s="14">
        <v>0.22256636793690285</v>
      </c>
      <c r="Y50" s="14">
        <v>118167</v>
      </c>
      <c r="Z50" s="14">
        <v>1470</v>
      </c>
      <c r="AA50" s="14">
        <v>1.2440021325750843</v>
      </c>
      <c r="AB50" s="14">
        <v>118167</v>
      </c>
      <c r="AC50" s="14">
        <v>55</v>
      </c>
      <c r="AD50" s="14">
        <v>4.6544297477299081E-2</v>
      </c>
      <c r="AE50" s="14">
        <v>118167</v>
      </c>
      <c r="AF50" s="14">
        <v>20</v>
      </c>
      <c r="AG50" s="14">
        <v>1.6925199082654212E-2</v>
      </c>
      <c r="AH50" s="14">
        <v>118167</v>
      </c>
      <c r="AI50" s="14">
        <v>1345</v>
      </c>
      <c r="AJ50" s="14">
        <v>1.1382196383084957</v>
      </c>
      <c r="AK50" s="14">
        <v>118167</v>
      </c>
      <c r="AL50" s="14">
        <v>1641</v>
      </c>
      <c r="AM50" s="14">
        <v>1.3887125847317778</v>
      </c>
      <c r="AN50" s="14">
        <v>1636756</v>
      </c>
      <c r="AO50" s="14">
        <v>25104.87</v>
      </c>
      <c r="AP50" s="14">
        <v>1.5338187243547603</v>
      </c>
      <c r="AQ50" s="13" t="s">
        <v>15</v>
      </c>
    </row>
    <row r="51" spans="1:43" ht="22.5" customHeight="1">
      <c r="A51" s="9">
        <v>1</v>
      </c>
      <c r="B51" s="8" t="s">
        <v>52</v>
      </c>
      <c r="C51" s="37" t="s">
        <v>121</v>
      </c>
      <c r="D51" s="5" t="s">
        <v>121</v>
      </c>
      <c r="E51" s="5" t="s">
        <v>121</v>
      </c>
      <c r="F51" s="5"/>
      <c r="G51" s="5" t="s">
        <v>121</v>
      </c>
      <c r="H51" s="5" t="s">
        <v>121</v>
      </c>
      <c r="I51" s="5" t="s">
        <v>121</v>
      </c>
      <c r="J51" s="5" t="s">
        <v>121</v>
      </c>
      <c r="K51" s="5" t="s">
        <v>121</v>
      </c>
      <c r="L51" s="5" t="s">
        <v>121</v>
      </c>
      <c r="M51" s="5" t="s">
        <v>121</v>
      </c>
      <c r="N51" s="5" t="s">
        <v>121</v>
      </c>
      <c r="O51" s="5" t="s">
        <v>121</v>
      </c>
      <c r="P51" s="5" t="s">
        <v>121</v>
      </c>
      <c r="Q51" s="5" t="s">
        <v>121</v>
      </c>
      <c r="R51" s="5" t="s">
        <v>121</v>
      </c>
      <c r="S51" s="5" t="s">
        <v>121</v>
      </c>
      <c r="T51" s="5" t="s">
        <v>121</v>
      </c>
      <c r="U51" s="5" t="s">
        <v>121</v>
      </c>
      <c r="V51" s="5" t="s">
        <v>121</v>
      </c>
      <c r="W51" s="5" t="s">
        <v>121</v>
      </c>
      <c r="X51" s="5" t="s">
        <v>121</v>
      </c>
      <c r="Y51" s="5" t="s">
        <v>121</v>
      </c>
      <c r="Z51" s="5" t="s">
        <v>121</v>
      </c>
      <c r="AA51" s="5" t="s">
        <v>121</v>
      </c>
      <c r="AB51" s="5" t="s">
        <v>121</v>
      </c>
      <c r="AC51" s="5" t="s">
        <v>121</v>
      </c>
      <c r="AD51" s="5" t="s">
        <v>121</v>
      </c>
      <c r="AE51" s="5" t="s">
        <v>121</v>
      </c>
      <c r="AF51" s="5" t="s">
        <v>121</v>
      </c>
      <c r="AG51" s="5" t="s">
        <v>121</v>
      </c>
      <c r="AH51" s="5" t="s">
        <v>121</v>
      </c>
      <c r="AI51" s="5" t="s">
        <v>121</v>
      </c>
      <c r="AJ51" s="5" t="s">
        <v>121</v>
      </c>
      <c r="AK51" s="5" t="s">
        <v>121</v>
      </c>
      <c r="AL51" s="5" t="s">
        <v>121</v>
      </c>
      <c r="AM51" s="5" t="s">
        <v>121</v>
      </c>
      <c r="AN51" s="5" t="s">
        <v>121</v>
      </c>
      <c r="AO51" s="5" t="s">
        <v>121</v>
      </c>
      <c r="AP51" s="5" t="s">
        <v>121</v>
      </c>
      <c r="AQ51" s="4"/>
    </row>
    <row r="52" spans="1:43" ht="22.5" customHeight="1">
      <c r="A52" s="9">
        <v>2</v>
      </c>
      <c r="B52" s="8" t="s">
        <v>51</v>
      </c>
      <c r="C52" s="37" t="s">
        <v>121</v>
      </c>
      <c r="D52" s="5" t="s">
        <v>121</v>
      </c>
      <c r="E52" s="5" t="s">
        <v>121</v>
      </c>
      <c r="F52" s="5"/>
      <c r="G52" s="5" t="s">
        <v>121</v>
      </c>
      <c r="H52" s="5" t="s">
        <v>121</v>
      </c>
      <c r="I52" s="5" t="s">
        <v>121</v>
      </c>
      <c r="J52" s="5" t="s">
        <v>121</v>
      </c>
      <c r="K52" s="5" t="s">
        <v>121</v>
      </c>
      <c r="L52" s="5" t="s">
        <v>121</v>
      </c>
      <c r="M52" s="5" t="s">
        <v>121</v>
      </c>
      <c r="N52" s="5" t="s">
        <v>121</v>
      </c>
      <c r="O52" s="5" t="s">
        <v>121</v>
      </c>
      <c r="P52" s="5" t="s">
        <v>121</v>
      </c>
      <c r="Q52" s="5" t="s">
        <v>121</v>
      </c>
      <c r="R52" s="5" t="s">
        <v>121</v>
      </c>
      <c r="S52" s="5" t="s">
        <v>121</v>
      </c>
      <c r="T52" s="5" t="s">
        <v>121</v>
      </c>
      <c r="U52" s="5" t="s">
        <v>121</v>
      </c>
      <c r="V52" s="5" t="s">
        <v>121</v>
      </c>
      <c r="W52" s="5" t="s">
        <v>121</v>
      </c>
      <c r="X52" s="5" t="s">
        <v>121</v>
      </c>
      <c r="Y52" s="5" t="s">
        <v>121</v>
      </c>
      <c r="Z52" s="5" t="s">
        <v>121</v>
      </c>
      <c r="AA52" s="5" t="s">
        <v>121</v>
      </c>
      <c r="AB52" s="5" t="s">
        <v>121</v>
      </c>
      <c r="AC52" s="5" t="s">
        <v>121</v>
      </c>
      <c r="AD52" s="5" t="s">
        <v>121</v>
      </c>
      <c r="AE52" s="5" t="s">
        <v>121</v>
      </c>
      <c r="AF52" s="5" t="s">
        <v>121</v>
      </c>
      <c r="AG52" s="5" t="s">
        <v>121</v>
      </c>
      <c r="AH52" s="5" t="s">
        <v>121</v>
      </c>
      <c r="AI52" s="5" t="s">
        <v>121</v>
      </c>
      <c r="AJ52" s="5" t="s">
        <v>121</v>
      </c>
      <c r="AK52" s="5" t="s">
        <v>121</v>
      </c>
      <c r="AL52" s="5" t="s">
        <v>121</v>
      </c>
      <c r="AM52" s="5" t="s">
        <v>121</v>
      </c>
      <c r="AN52" s="5" t="s">
        <v>121</v>
      </c>
      <c r="AO52" s="5" t="s">
        <v>121</v>
      </c>
      <c r="AP52" s="5" t="s">
        <v>121</v>
      </c>
      <c r="AQ52" s="4"/>
    </row>
    <row r="53" spans="1:43" ht="22.5" customHeight="1">
      <c r="A53" s="9">
        <v>3</v>
      </c>
      <c r="B53" s="8" t="s">
        <v>50</v>
      </c>
      <c r="C53" s="37" t="s">
        <v>121</v>
      </c>
      <c r="D53" s="5" t="s">
        <v>121</v>
      </c>
      <c r="E53" s="5" t="s">
        <v>121</v>
      </c>
      <c r="F53" s="5"/>
      <c r="G53" s="5" t="s">
        <v>121</v>
      </c>
      <c r="H53" s="5" t="s">
        <v>121</v>
      </c>
      <c r="I53" s="5" t="s">
        <v>121</v>
      </c>
      <c r="J53" s="5" t="s">
        <v>121</v>
      </c>
      <c r="K53" s="5" t="s">
        <v>121</v>
      </c>
      <c r="L53" s="5" t="s">
        <v>121</v>
      </c>
      <c r="M53" s="5" t="s">
        <v>121</v>
      </c>
      <c r="N53" s="5" t="s">
        <v>121</v>
      </c>
      <c r="O53" s="5" t="s">
        <v>121</v>
      </c>
      <c r="P53" s="5" t="s">
        <v>121</v>
      </c>
      <c r="Q53" s="5" t="s">
        <v>121</v>
      </c>
      <c r="R53" s="5" t="s">
        <v>121</v>
      </c>
      <c r="S53" s="5" t="s">
        <v>121</v>
      </c>
      <c r="T53" s="5" t="s">
        <v>121</v>
      </c>
      <c r="U53" s="5" t="s">
        <v>121</v>
      </c>
      <c r="V53" s="5" t="s">
        <v>121</v>
      </c>
      <c r="W53" s="5" t="s">
        <v>121</v>
      </c>
      <c r="X53" s="5" t="s">
        <v>121</v>
      </c>
      <c r="Y53" s="5" t="s">
        <v>121</v>
      </c>
      <c r="Z53" s="5" t="s">
        <v>121</v>
      </c>
      <c r="AA53" s="5" t="s">
        <v>121</v>
      </c>
      <c r="AB53" s="5" t="s">
        <v>121</v>
      </c>
      <c r="AC53" s="5" t="s">
        <v>121</v>
      </c>
      <c r="AD53" s="5" t="s">
        <v>121</v>
      </c>
      <c r="AE53" s="5" t="s">
        <v>121</v>
      </c>
      <c r="AF53" s="5" t="s">
        <v>121</v>
      </c>
      <c r="AG53" s="5" t="s">
        <v>121</v>
      </c>
      <c r="AH53" s="5" t="s">
        <v>121</v>
      </c>
      <c r="AI53" s="5" t="s">
        <v>121</v>
      </c>
      <c r="AJ53" s="5" t="s">
        <v>121</v>
      </c>
      <c r="AK53" s="5" t="s">
        <v>121</v>
      </c>
      <c r="AL53" s="5" t="s">
        <v>121</v>
      </c>
      <c r="AM53" s="5" t="s">
        <v>121</v>
      </c>
      <c r="AN53" s="5" t="s">
        <v>121</v>
      </c>
      <c r="AO53" s="5" t="s">
        <v>121</v>
      </c>
      <c r="AP53" s="5" t="s">
        <v>121</v>
      </c>
      <c r="AQ53" s="4"/>
    </row>
    <row r="54" spans="1:43" ht="42" customHeight="1">
      <c r="A54" s="9">
        <v>4</v>
      </c>
      <c r="B54" s="8" t="s">
        <v>49</v>
      </c>
      <c r="C54" s="38">
        <v>1448160</v>
      </c>
      <c r="D54" s="10">
        <v>1448160</v>
      </c>
      <c r="E54" s="5" t="s">
        <v>121</v>
      </c>
      <c r="F54" s="10">
        <v>1026640</v>
      </c>
      <c r="G54" s="10">
        <v>441863</v>
      </c>
      <c r="H54" s="10">
        <v>30.5120290575627</v>
      </c>
      <c r="I54" s="10">
        <v>43.039721810956124</v>
      </c>
      <c r="J54" s="10">
        <v>441863</v>
      </c>
      <c r="K54" s="10">
        <v>30.5120290575627</v>
      </c>
      <c r="L54" s="10">
        <v>43.039721810956124</v>
      </c>
      <c r="M54" s="5" t="s">
        <v>121</v>
      </c>
      <c r="N54" s="5" t="s">
        <v>121</v>
      </c>
      <c r="O54" s="5" t="s">
        <v>121</v>
      </c>
      <c r="P54" s="10">
        <v>10969</v>
      </c>
      <c r="Q54" s="10">
        <v>1253</v>
      </c>
      <c r="R54" s="10">
        <v>11.423101467772815</v>
      </c>
      <c r="S54" s="10">
        <v>10969</v>
      </c>
      <c r="T54" s="5" t="s">
        <v>121</v>
      </c>
      <c r="U54" s="5" t="s">
        <v>121</v>
      </c>
      <c r="V54" s="10">
        <v>10969</v>
      </c>
      <c r="W54" s="10">
        <v>73</v>
      </c>
      <c r="X54" s="10">
        <v>0.66551189716473702</v>
      </c>
      <c r="Y54" s="10">
        <v>10969</v>
      </c>
      <c r="Z54" s="5" t="s">
        <v>121</v>
      </c>
      <c r="AA54" s="5" t="s">
        <v>121</v>
      </c>
      <c r="AB54" s="10">
        <v>10969</v>
      </c>
      <c r="AC54" s="5" t="s">
        <v>121</v>
      </c>
      <c r="AD54" s="5" t="s">
        <v>121</v>
      </c>
      <c r="AE54" s="10">
        <v>10969</v>
      </c>
      <c r="AF54" s="5" t="s">
        <v>121</v>
      </c>
      <c r="AG54" s="5" t="s">
        <v>121</v>
      </c>
      <c r="AH54" s="10">
        <v>10969</v>
      </c>
      <c r="AI54" s="10">
        <v>25</v>
      </c>
      <c r="AJ54" s="10">
        <v>0.22791503327559484</v>
      </c>
      <c r="AK54" s="10">
        <v>10969</v>
      </c>
      <c r="AL54" s="10">
        <v>25</v>
      </c>
      <c r="AM54" s="10">
        <v>0.22791503327559484</v>
      </c>
      <c r="AN54" s="10">
        <v>142175</v>
      </c>
      <c r="AO54" s="10">
        <v>204.18</v>
      </c>
      <c r="AP54" s="10">
        <v>0.14361174608756813</v>
      </c>
      <c r="AQ54" s="4"/>
    </row>
    <row r="55" spans="1:43" ht="22.5" customHeight="1">
      <c r="A55" s="9">
        <v>5</v>
      </c>
      <c r="B55" s="8" t="s">
        <v>48</v>
      </c>
      <c r="C55" s="37" t="s">
        <v>121</v>
      </c>
      <c r="D55" s="5" t="s">
        <v>121</v>
      </c>
      <c r="E55" s="5" t="s">
        <v>121</v>
      </c>
      <c r="F55" s="5"/>
      <c r="G55" s="5" t="s">
        <v>121</v>
      </c>
      <c r="H55" s="5" t="s">
        <v>121</v>
      </c>
      <c r="I55" s="5" t="s">
        <v>121</v>
      </c>
      <c r="J55" s="5" t="s">
        <v>121</v>
      </c>
      <c r="K55" s="5" t="s">
        <v>121</v>
      </c>
      <c r="L55" s="5" t="s">
        <v>121</v>
      </c>
      <c r="M55" s="5" t="s">
        <v>121</v>
      </c>
      <c r="N55" s="5" t="s">
        <v>121</v>
      </c>
      <c r="O55" s="5" t="s">
        <v>121</v>
      </c>
      <c r="P55" s="5" t="s">
        <v>121</v>
      </c>
      <c r="Q55" s="5" t="s">
        <v>121</v>
      </c>
      <c r="R55" s="5" t="s">
        <v>121</v>
      </c>
      <c r="S55" s="5" t="s">
        <v>121</v>
      </c>
      <c r="T55" s="5" t="s">
        <v>121</v>
      </c>
      <c r="U55" s="5" t="s">
        <v>121</v>
      </c>
      <c r="V55" s="5" t="s">
        <v>121</v>
      </c>
      <c r="W55" s="5" t="s">
        <v>121</v>
      </c>
      <c r="X55" s="5" t="s">
        <v>121</v>
      </c>
      <c r="Y55" s="5" t="s">
        <v>121</v>
      </c>
      <c r="Z55" s="5" t="s">
        <v>121</v>
      </c>
      <c r="AA55" s="5" t="s">
        <v>121</v>
      </c>
      <c r="AB55" s="5" t="s">
        <v>121</v>
      </c>
      <c r="AC55" s="5" t="s">
        <v>121</v>
      </c>
      <c r="AD55" s="5" t="s">
        <v>121</v>
      </c>
      <c r="AE55" s="5" t="s">
        <v>121</v>
      </c>
      <c r="AF55" s="5" t="s">
        <v>121</v>
      </c>
      <c r="AG55" s="5" t="s">
        <v>121</v>
      </c>
      <c r="AH55" s="5" t="s">
        <v>121</v>
      </c>
      <c r="AI55" s="5" t="s">
        <v>121</v>
      </c>
      <c r="AJ55" s="5" t="s">
        <v>121</v>
      </c>
      <c r="AK55" s="5" t="s">
        <v>121</v>
      </c>
      <c r="AL55" s="5" t="s">
        <v>121</v>
      </c>
      <c r="AM55" s="5" t="s">
        <v>121</v>
      </c>
      <c r="AN55" s="5" t="s">
        <v>121</v>
      </c>
      <c r="AO55" s="5" t="s">
        <v>121</v>
      </c>
      <c r="AP55" s="5" t="s">
        <v>121</v>
      </c>
      <c r="AQ55" s="4"/>
    </row>
    <row r="56" spans="1:43" ht="42" customHeight="1">
      <c r="A56" s="9">
        <v>6</v>
      </c>
      <c r="B56" s="8" t="s">
        <v>47</v>
      </c>
      <c r="C56" s="38">
        <v>321300</v>
      </c>
      <c r="D56" s="10">
        <v>321300</v>
      </c>
      <c r="E56" s="5" t="s">
        <v>121</v>
      </c>
      <c r="F56" s="10">
        <v>222310</v>
      </c>
      <c r="G56" s="10">
        <v>104325</v>
      </c>
      <c r="H56" s="10">
        <v>32.46965452847806</v>
      </c>
      <c r="I56" s="10">
        <v>46.927713553146504</v>
      </c>
      <c r="J56" s="10">
        <v>104325</v>
      </c>
      <c r="K56" s="10">
        <v>32.46965452847806</v>
      </c>
      <c r="L56" s="10">
        <v>46.927713553146504</v>
      </c>
      <c r="M56" s="5" t="s">
        <v>121</v>
      </c>
      <c r="N56" s="5" t="s">
        <v>121</v>
      </c>
      <c r="O56" s="5" t="s">
        <v>121</v>
      </c>
      <c r="P56" s="10">
        <v>221</v>
      </c>
      <c r="Q56" s="10">
        <v>87</v>
      </c>
      <c r="R56" s="10">
        <v>39.366515837104075</v>
      </c>
      <c r="S56" s="10">
        <v>221</v>
      </c>
      <c r="T56" s="10">
        <v>70</v>
      </c>
      <c r="U56" s="10">
        <v>31.674208144796378</v>
      </c>
      <c r="V56" s="10">
        <v>221</v>
      </c>
      <c r="W56" s="10">
        <v>1</v>
      </c>
      <c r="X56" s="10">
        <v>0.45248868778280549</v>
      </c>
      <c r="Y56" s="10">
        <v>221</v>
      </c>
      <c r="Z56" s="10">
        <v>70</v>
      </c>
      <c r="AA56" s="10">
        <v>31.674208144796378</v>
      </c>
      <c r="AB56" s="10">
        <v>221</v>
      </c>
      <c r="AC56" s="5" t="s">
        <v>121</v>
      </c>
      <c r="AD56" s="5" t="s">
        <v>121</v>
      </c>
      <c r="AE56" s="10">
        <v>221</v>
      </c>
      <c r="AF56" s="5" t="s">
        <v>121</v>
      </c>
      <c r="AG56" s="5" t="s">
        <v>121</v>
      </c>
      <c r="AH56" s="10">
        <v>221</v>
      </c>
      <c r="AI56" s="5" t="s">
        <v>121</v>
      </c>
      <c r="AJ56" s="5" t="s">
        <v>121</v>
      </c>
      <c r="AK56" s="10">
        <v>221</v>
      </c>
      <c r="AL56" s="5" t="s">
        <v>121</v>
      </c>
      <c r="AM56" s="5" t="s">
        <v>121</v>
      </c>
      <c r="AN56" s="10">
        <v>1390</v>
      </c>
      <c r="AO56" s="5" t="s">
        <v>121</v>
      </c>
      <c r="AP56" s="5" t="s">
        <v>121</v>
      </c>
      <c r="AQ56" s="4"/>
    </row>
    <row r="57" spans="1:43" ht="42" customHeight="1">
      <c r="A57" s="9">
        <v>7</v>
      </c>
      <c r="B57" s="8" t="s">
        <v>46</v>
      </c>
      <c r="C57" s="38">
        <v>637760</v>
      </c>
      <c r="D57" s="10">
        <v>637760</v>
      </c>
      <c r="E57" s="5" t="s">
        <v>121</v>
      </c>
      <c r="F57" s="10">
        <v>472610</v>
      </c>
      <c r="G57" s="10">
        <v>180347</v>
      </c>
      <c r="H57" s="10">
        <v>28.278192423482189</v>
      </c>
      <c r="I57" s="10">
        <v>38.159793487230488</v>
      </c>
      <c r="J57" s="10">
        <v>180347</v>
      </c>
      <c r="K57" s="10">
        <v>28.278192423482189</v>
      </c>
      <c r="L57" s="10">
        <v>38.159793487230488</v>
      </c>
      <c r="M57" s="5" t="s">
        <v>121</v>
      </c>
      <c r="N57" s="5" t="s">
        <v>121</v>
      </c>
      <c r="O57" s="5" t="s">
        <v>121</v>
      </c>
      <c r="P57" s="10">
        <v>4500</v>
      </c>
      <c r="Q57" s="10">
        <v>578</v>
      </c>
      <c r="R57" s="10">
        <v>12.844444444444445</v>
      </c>
      <c r="S57" s="10">
        <v>4500</v>
      </c>
      <c r="T57" s="10">
        <v>557</v>
      </c>
      <c r="U57" s="10">
        <v>12.377777777777778</v>
      </c>
      <c r="V57" s="10">
        <v>4500</v>
      </c>
      <c r="W57" s="10">
        <v>5</v>
      </c>
      <c r="X57" s="10">
        <v>0.1111111111111111</v>
      </c>
      <c r="Y57" s="10">
        <v>4500</v>
      </c>
      <c r="Z57" s="10">
        <v>318</v>
      </c>
      <c r="AA57" s="10">
        <v>7.0666666666666673</v>
      </c>
      <c r="AB57" s="10">
        <v>4500</v>
      </c>
      <c r="AC57" s="10">
        <v>2</v>
      </c>
      <c r="AD57" s="10">
        <v>4.4444444444444446E-2</v>
      </c>
      <c r="AE57" s="10">
        <v>4500</v>
      </c>
      <c r="AF57" s="10">
        <v>19</v>
      </c>
      <c r="AG57" s="10">
        <v>0.42222222222222217</v>
      </c>
      <c r="AH57" s="10">
        <v>4500</v>
      </c>
      <c r="AI57" s="5" t="s">
        <v>121</v>
      </c>
      <c r="AJ57" s="5" t="s">
        <v>121</v>
      </c>
      <c r="AK57" s="10">
        <v>4500</v>
      </c>
      <c r="AL57" s="5" t="s">
        <v>121</v>
      </c>
      <c r="AM57" s="5" t="s">
        <v>121</v>
      </c>
      <c r="AN57" s="10">
        <v>62941</v>
      </c>
      <c r="AO57" s="5" t="s">
        <v>121</v>
      </c>
      <c r="AP57" s="5" t="s">
        <v>121</v>
      </c>
      <c r="AQ57" s="4" t="s">
        <v>15</v>
      </c>
    </row>
    <row r="58" spans="1:43" ht="42" customHeight="1">
      <c r="A58" s="9">
        <v>8</v>
      </c>
      <c r="B58" s="8" t="s">
        <v>45</v>
      </c>
      <c r="C58" s="38">
        <v>980400</v>
      </c>
      <c r="D58" s="10">
        <v>980400</v>
      </c>
      <c r="E58" s="5" t="s">
        <v>121</v>
      </c>
      <c r="F58" s="10">
        <v>700910</v>
      </c>
      <c r="G58" s="10">
        <v>272181.05</v>
      </c>
      <c r="H58" s="10">
        <v>27.762245002039986</v>
      </c>
      <c r="I58" s="10">
        <v>38.832524860538442</v>
      </c>
      <c r="J58" s="10">
        <v>272181.05</v>
      </c>
      <c r="K58" s="10">
        <v>27.762245002039986</v>
      </c>
      <c r="L58" s="10">
        <v>38.832524860538442</v>
      </c>
      <c r="M58" s="5" t="s">
        <v>121</v>
      </c>
      <c r="N58" s="5" t="s">
        <v>121</v>
      </c>
      <c r="O58" s="5" t="s">
        <v>121</v>
      </c>
      <c r="P58" s="10">
        <v>7801</v>
      </c>
      <c r="Q58" s="10">
        <v>1016</v>
      </c>
      <c r="R58" s="10">
        <v>13.0239712857326</v>
      </c>
      <c r="S58" s="10">
        <v>7801</v>
      </c>
      <c r="T58" s="10">
        <v>29</v>
      </c>
      <c r="U58" s="10">
        <v>0.37174721189591076</v>
      </c>
      <c r="V58" s="10">
        <v>7801</v>
      </c>
      <c r="W58" s="10">
        <v>49</v>
      </c>
      <c r="X58" s="10">
        <v>0.62812459941033205</v>
      </c>
      <c r="Y58" s="10">
        <v>7801</v>
      </c>
      <c r="Z58" s="10">
        <v>15</v>
      </c>
      <c r="AA58" s="10">
        <v>0.19228304063581592</v>
      </c>
      <c r="AB58" s="10">
        <v>7801</v>
      </c>
      <c r="AC58" s="10">
        <v>3</v>
      </c>
      <c r="AD58" s="10">
        <v>3.8456608127163179E-2</v>
      </c>
      <c r="AE58" s="10">
        <v>7801</v>
      </c>
      <c r="AF58" s="5" t="s">
        <v>121</v>
      </c>
      <c r="AG58" s="5" t="s">
        <v>121</v>
      </c>
      <c r="AH58" s="10">
        <v>7801</v>
      </c>
      <c r="AI58" s="5" t="s">
        <v>121</v>
      </c>
      <c r="AJ58" s="5" t="s">
        <v>121</v>
      </c>
      <c r="AK58" s="10">
        <v>7801</v>
      </c>
      <c r="AL58" s="5" t="s">
        <v>121</v>
      </c>
      <c r="AM58" s="5" t="s">
        <v>121</v>
      </c>
      <c r="AN58" s="10">
        <v>139358</v>
      </c>
      <c r="AO58" s="5" t="s">
        <v>121</v>
      </c>
      <c r="AP58" s="5" t="s">
        <v>121</v>
      </c>
      <c r="AQ58" s="4" t="s">
        <v>15</v>
      </c>
    </row>
    <row r="59" spans="1:43" ht="42" customHeight="1">
      <c r="A59" s="9">
        <v>9</v>
      </c>
      <c r="B59" s="8" t="s">
        <v>44</v>
      </c>
      <c r="C59" s="38">
        <v>558650</v>
      </c>
      <c r="D59" s="10">
        <v>558650</v>
      </c>
      <c r="E59" s="5" t="s">
        <v>121</v>
      </c>
      <c r="F59" s="10">
        <v>382420</v>
      </c>
      <c r="G59" s="10">
        <v>162047.4</v>
      </c>
      <c r="H59" s="10">
        <v>29.006963214893048</v>
      </c>
      <c r="I59" s="10">
        <v>42.374195910255743</v>
      </c>
      <c r="J59" s="10">
        <v>162047.4</v>
      </c>
      <c r="K59" s="10">
        <v>29.006963214893048</v>
      </c>
      <c r="L59" s="10">
        <v>42.374195910255743</v>
      </c>
      <c r="M59" s="5" t="s">
        <v>121</v>
      </c>
      <c r="N59" s="5" t="s">
        <v>121</v>
      </c>
      <c r="O59" s="5" t="s">
        <v>121</v>
      </c>
      <c r="P59" s="10">
        <v>518</v>
      </c>
      <c r="Q59" s="10">
        <v>257</v>
      </c>
      <c r="R59" s="10">
        <v>49.613899613899612</v>
      </c>
      <c r="S59" s="10">
        <v>518</v>
      </c>
      <c r="T59" s="5" t="s">
        <v>121</v>
      </c>
      <c r="U59" s="5" t="s">
        <v>121</v>
      </c>
      <c r="V59" s="10">
        <v>518</v>
      </c>
      <c r="W59" s="10">
        <v>3</v>
      </c>
      <c r="X59" s="10">
        <v>0.5791505791505791</v>
      </c>
      <c r="Y59" s="10">
        <v>518</v>
      </c>
      <c r="Z59" s="5" t="s">
        <v>121</v>
      </c>
      <c r="AA59" s="5" t="s">
        <v>121</v>
      </c>
      <c r="AB59" s="10">
        <v>518</v>
      </c>
      <c r="AC59" s="5" t="s">
        <v>121</v>
      </c>
      <c r="AD59" s="5" t="s">
        <v>121</v>
      </c>
      <c r="AE59" s="10">
        <v>518</v>
      </c>
      <c r="AF59" s="5" t="s">
        <v>121</v>
      </c>
      <c r="AG59" s="5" t="s">
        <v>121</v>
      </c>
      <c r="AH59" s="10">
        <v>518</v>
      </c>
      <c r="AI59" s="10">
        <v>3</v>
      </c>
      <c r="AJ59" s="10">
        <v>0.5791505791505791</v>
      </c>
      <c r="AK59" s="10">
        <v>518</v>
      </c>
      <c r="AL59" s="10">
        <v>3</v>
      </c>
      <c r="AM59" s="10">
        <v>0.5791505791505791</v>
      </c>
      <c r="AN59" s="10">
        <v>5804</v>
      </c>
      <c r="AO59" s="10">
        <v>60.28</v>
      </c>
      <c r="AP59" s="10">
        <v>1.0385940730530669</v>
      </c>
      <c r="AQ59" s="4"/>
    </row>
    <row r="60" spans="1:43" ht="42" customHeight="1">
      <c r="A60" s="9">
        <v>10</v>
      </c>
      <c r="B60" s="8" t="s">
        <v>43</v>
      </c>
      <c r="C60" s="38">
        <v>953230</v>
      </c>
      <c r="D60" s="10">
        <v>953230</v>
      </c>
      <c r="E60" s="5" t="s">
        <v>121</v>
      </c>
      <c r="F60" s="10">
        <v>676220</v>
      </c>
      <c r="G60" s="10">
        <v>244670.01</v>
      </c>
      <c r="H60" s="10">
        <v>25.667468501830619</v>
      </c>
      <c r="I60" s="10">
        <v>36.182013250125699</v>
      </c>
      <c r="J60" s="10">
        <v>244670.01</v>
      </c>
      <c r="K60" s="10">
        <v>25.667468501830619</v>
      </c>
      <c r="L60" s="10">
        <v>36.182013250125699</v>
      </c>
      <c r="M60" s="5" t="s">
        <v>121</v>
      </c>
      <c r="N60" s="5" t="s">
        <v>121</v>
      </c>
      <c r="O60" s="5" t="s">
        <v>121</v>
      </c>
      <c r="P60" s="10">
        <v>6826</v>
      </c>
      <c r="Q60" s="10">
        <v>1409</v>
      </c>
      <c r="R60" s="10">
        <v>20.641664225021973</v>
      </c>
      <c r="S60" s="10">
        <v>6826</v>
      </c>
      <c r="T60" s="5" t="s">
        <v>121</v>
      </c>
      <c r="U60" s="5" t="s">
        <v>121</v>
      </c>
      <c r="V60" s="10">
        <v>6826</v>
      </c>
      <c r="W60" s="10">
        <v>4</v>
      </c>
      <c r="X60" s="10">
        <v>5.8599472604746558E-2</v>
      </c>
      <c r="Y60" s="10">
        <v>6826</v>
      </c>
      <c r="Z60" s="5" t="s">
        <v>121</v>
      </c>
      <c r="AA60" s="5" t="s">
        <v>121</v>
      </c>
      <c r="AB60" s="10">
        <v>6826</v>
      </c>
      <c r="AC60" s="5" t="s">
        <v>121</v>
      </c>
      <c r="AD60" s="5" t="s">
        <v>121</v>
      </c>
      <c r="AE60" s="10">
        <v>6826</v>
      </c>
      <c r="AF60" s="5" t="s">
        <v>121</v>
      </c>
      <c r="AG60" s="5" t="s">
        <v>121</v>
      </c>
      <c r="AH60" s="10">
        <v>6826</v>
      </c>
      <c r="AI60" s="5" t="s">
        <v>121</v>
      </c>
      <c r="AJ60" s="5" t="s">
        <v>121</v>
      </c>
      <c r="AK60" s="10">
        <v>6826</v>
      </c>
      <c r="AL60" s="5" t="s">
        <v>121</v>
      </c>
      <c r="AM60" s="5" t="s">
        <v>121</v>
      </c>
      <c r="AN60" s="10">
        <v>71995</v>
      </c>
      <c r="AO60" s="5" t="s">
        <v>121</v>
      </c>
      <c r="AP60" s="5" t="s">
        <v>121</v>
      </c>
      <c r="AQ60" s="4"/>
    </row>
    <row r="61" spans="1:43" ht="42" customHeight="1">
      <c r="A61" s="9">
        <v>11</v>
      </c>
      <c r="B61" s="8" t="s">
        <v>42</v>
      </c>
      <c r="C61" s="38">
        <v>709090</v>
      </c>
      <c r="D61" s="10">
        <v>709090</v>
      </c>
      <c r="E61" s="5" t="s">
        <v>121</v>
      </c>
      <c r="F61" s="10">
        <v>511420</v>
      </c>
      <c r="G61" s="10">
        <v>138655</v>
      </c>
      <c r="H61" s="10">
        <v>19.553935325558111</v>
      </c>
      <c r="I61" s="10">
        <v>27.111767236322397</v>
      </c>
      <c r="J61" s="10">
        <v>138655</v>
      </c>
      <c r="K61" s="10">
        <v>19.553935325558111</v>
      </c>
      <c r="L61" s="10">
        <v>27.111767236322397</v>
      </c>
      <c r="M61" s="5" t="s">
        <v>121</v>
      </c>
      <c r="N61" s="5" t="s">
        <v>121</v>
      </c>
      <c r="O61" s="5" t="s">
        <v>121</v>
      </c>
      <c r="P61" s="10">
        <v>6522</v>
      </c>
      <c r="Q61" s="10">
        <v>619</v>
      </c>
      <c r="R61" s="10">
        <v>9.4909536951855262</v>
      </c>
      <c r="S61" s="10">
        <v>6522</v>
      </c>
      <c r="T61" s="10">
        <v>473</v>
      </c>
      <c r="U61" s="10">
        <v>7.2523765716038024</v>
      </c>
      <c r="V61" s="10">
        <v>6522</v>
      </c>
      <c r="W61" s="10">
        <v>28</v>
      </c>
      <c r="X61" s="10">
        <v>0.42931616068690587</v>
      </c>
      <c r="Y61" s="10">
        <v>6522</v>
      </c>
      <c r="Z61" s="5" t="s">
        <v>121</v>
      </c>
      <c r="AA61" s="5" t="s">
        <v>121</v>
      </c>
      <c r="AB61" s="10">
        <v>6522</v>
      </c>
      <c r="AC61" s="5" t="s">
        <v>121</v>
      </c>
      <c r="AD61" s="5" t="s">
        <v>121</v>
      </c>
      <c r="AE61" s="10">
        <v>6522</v>
      </c>
      <c r="AF61" s="5" t="s">
        <v>121</v>
      </c>
      <c r="AG61" s="5" t="s">
        <v>121</v>
      </c>
      <c r="AH61" s="10">
        <v>6522</v>
      </c>
      <c r="AI61" s="5" t="s">
        <v>121</v>
      </c>
      <c r="AJ61" s="5" t="s">
        <v>121</v>
      </c>
      <c r="AK61" s="10">
        <v>6522</v>
      </c>
      <c r="AL61" s="5" t="s">
        <v>121</v>
      </c>
      <c r="AM61" s="5" t="s">
        <v>121</v>
      </c>
      <c r="AN61" s="10">
        <v>101049</v>
      </c>
      <c r="AO61" s="5" t="s">
        <v>121</v>
      </c>
      <c r="AP61" s="5" t="s">
        <v>121</v>
      </c>
      <c r="AQ61" s="4"/>
    </row>
    <row r="62" spans="1:43" ht="42" customHeight="1">
      <c r="A62" s="9">
        <v>12</v>
      </c>
      <c r="B62" s="8" t="s">
        <v>41</v>
      </c>
      <c r="C62" s="38">
        <v>1458000</v>
      </c>
      <c r="D62" s="10">
        <v>1458000</v>
      </c>
      <c r="E62" s="5" t="s">
        <v>121</v>
      </c>
      <c r="F62" s="10">
        <v>1043600</v>
      </c>
      <c r="G62" s="10">
        <v>472385.36</v>
      </c>
      <c r="H62" s="10">
        <v>32.399544581618656</v>
      </c>
      <c r="I62" s="10">
        <v>45.264982752012266</v>
      </c>
      <c r="J62" s="10">
        <v>472385.36</v>
      </c>
      <c r="K62" s="10">
        <v>32.399544581618656</v>
      </c>
      <c r="L62" s="10">
        <v>45.264982752012266</v>
      </c>
      <c r="M62" s="5" t="s">
        <v>121</v>
      </c>
      <c r="N62" s="5" t="s">
        <v>121</v>
      </c>
      <c r="O62" s="5" t="s">
        <v>121</v>
      </c>
      <c r="P62" s="10">
        <v>13220</v>
      </c>
      <c r="Q62" s="10">
        <v>1723</v>
      </c>
      <c r="R62" s="10">
        <v>13.033282904689864</v>
      </c>
      <c r="S62" s="10">
        <v>13220</v>
      </c>
      <c r="T62" s="10">
        <v>1405</v>
      </c>
      <c r="U62" s="10">
        <v>10.627836611195159</v>
      </c>
      <c r="V62" s="10">
        <v>13220</v>
      </c>
      <c r="W62" s="10">
        <v>15</v>
      </c>
      <c r="X62" s="10">
        <v>0.11346444780635401</v>
      </c>
      <c r="Y62" s="10">
        <v>13220</v>
      </c>
      <c r="Z62" s="10">
        <v>1</v>
      </c>
      <c r="AA62" s="10">
        <v>7.5642965204235999E-3</v>
      </c>
      <c r="AB62" s="10">
        <v>13220</v>
      </c>
      <c r="AC62" s="5" t="s">
        <v>121</v>
      </c>
      <c r="AD62" s="5" t="s">
        <v>121</v>
      </c>
      <c r="AE62" s="10">
        <v>13220</v>
      </c>
      <c r="AF62" s="10">
        <v>1</v>
      </c>
      <c r="AG62" s="10">
        <v>7.5642965204235999E-3</v>
      </c>
      <c r="AH62" s="10">
        <v>13220</v>
      </c>
      <c r="AI62" s="10">
        <v>889</v>
      </c>
      <c r="AJ62" s="10">
        <v>6.7246596066565818</v>
      </c>
      <c r="AK62" s="10">
        <v>13220</v>
      </c>
      <c r="AL62" s="10">
        <v>1106</v>
      </c>
      <c r="AM62" s="10">
        <v>8.3661119515885023</v>
      </c>
      <c r="AN62" s="10">
        <v>209323</v>
      </c>
      <c r="AO62" s="10">
        <v>18683.900000000001</v>
      </c>
      <c r="AP62" s="10">
        <v>8.9258705445650985</v>
      </c>
      <c r="AQ62" s="4"/>
    </row>
    <row r="63" spans="1:43" ht="42" customHeight="1">
      <c r="A63" s="9">
        <v>13</v>
      </c>
      <c r="B63" s="8" t="s">
        <v>40</v>
      </c>
      <c r="C63" s="38">
        <v>883540</v>
      </c>
      <c r="D63" s="10">
        <v>883540</v>
      </c>
      <c r="E63" s="5" t="s">
        <v>121</v>
      </c>
      <c r="F63" s="10">
        <v>638690</v>
      </c>
      <c r="G63" s="10">
        <v>235102.05</v>
      </c>
      <c r="H63" s="10">
        <v>26.609100889603187</v>
      </c>
      <c r="I63" s="10">
        <v>36.810040864895328</v>
      </c>
      <c r="J63" s="10">
        <v>235102.05</v>
      </c>
      <c r="K63" s="10">
        <v>26.609100889603187</v>
      </c>
      <c r="L63" s="10">
        <v>36.810040864895328</v>
      </c>
      <c r="M63" s="5" t="s">
        <v>121</v>
      </c>
      <c r="N63" s="5" t="s">
        <v>121</v>
      </c>
      <c r="O63" s="5" t="s">
        <v>121</v>
      </c>
      <c r="P63" s="10">
        <v>4857</v>
      </c>
      <c r="Q63" s="10">
        <v>428</v>
      </c>
      <c r="R63" s="10">
        <v>8.8120238830553834</v>
      </c>
      <c r="S63" s="10">
        <v>4857</v>
      </c>
      <c r="T63" s="10">
        <v>344</v>
      </c>
      <c r="U63" s="10">
        <v>7.0825612518015237</v>
      </c>
      <c r="V63" s="10">
        <v>4857</v>
      </c>
      <c r="W63" s="10">
        <v>5</v>
      </c>
      <c r="X63" s="10">
        <v>0.10294420424130121</v>
      </c>
      <c r="Y63" s="10">
        <v>4857</v>
      </c>
      <c r="Z63" s="10">
        <v>316</v>
      </c>
      <c r="AA63" s="10">
        <v>6.506073708050236</v>
      </c>
      <c r="AB63" s="10">
        <v>4857</v>
      </c>
      <c r="AC63" s="10">
        <v>48</v>
      </c>
      <c r="AD63" s="10">
        <v>0.98826436071649171</v>
      </c>
      <c r="AE63" s="10">
        <v>4857</v>
      </c>
      <c r="AF63" s="5" t="s">
        <v>121</v>
      </c>
      <c r="AG63" s="5" t="s">
        <v>121</v>
      </c>
      <c r="AH63" s="10">
        <v>4857</v>
      </c>
      <c r="AI63" s="10">
        <v>111</v>
      </c>
      <c r="AJ63" s="10">
        <v>2.285361334156887</v>
      </c>
      <c r="AK63" s="10">
        <v>4857</v>
      </c>
      <c r="AL63" s="10">
        <v>134</v>
      </c>
      <c r="AM63" s="10">
        <v>2.7589046736668723</v>
      </c>
      <c r="AN63" s="10">
        <v>76719</v>
      </c>
      <c r="AO63" s="10">
        <v>2112.2399999999998</v>
      </c>
      <c r="AP63" s="10">
        <v>2.7532162827982636</v>
      </c>
      <c r="AQ63" s="4" t="s">
        <v>15</v>
      </c>
    </row>
    <row r="64" spans="1:43" ht="42" customHeight="1">
      <c r="A64" s="9">
        <v>14</v>
      </c>
      <c r="B64" s="8" t="s">
        <v>39</v>
      </c>
      <c r="C64" s="38">
        <v>739650</v>
      </c>
      <c r="D64" s="10">
        <v>739650</v>
      </c>
      <c r="E64" s="5" t="s">
        <v>121</v>
      </c>
      <c r="F64" s="10">
        <v>503830</v>
      </c>
      <c r="G64" s="10">
        <v>210322</v>
      </c>
      <c r="H64" s="10">
        <v>28.435341039680932</v>
      </c>
      <c r="I64" s="10">
        <v>41.744636087569219</v>
      </c>
      <c r="J64" s="10">
        <v>210322</v>
      </c>
      <c r="K64" s="10">
        <v>28.435341039680932</v>
      </c>
      <c r="L64" s="10">
        <v>41.744636087569219</v>
      </c>
      <c r="M64" s="5" t="s">
        <v>121</v>
      </c>
      <c r="N64" s="5" t="s">
        <v>121</v>
      </c>
      <c r="O64" s="5" t="s">
        <v>121</v>
      </c>
      <c r="P64" s="10">
        <v>39</v>
      </c>
      <c r="Q64" s="10">
        <v>5</v>
      </c>
      <c r="R64" s="10">
        <v>12.820512820512819</v>
      </c>
      <c r="S64" s="10">
        <v>39</v>
      </c>
      <c r="T64" s="10">
        <v>4</v>
      </c>
      <c r="U64" s="10">
        <v>10.256410256410255</v>
      </c>
      <c r="V64" s="10">
        <v>39</v>
      </c>
      <c r="W64" s="5" t="s">
        <v>121</v>
      </c>
      <c r="X64" s="5" t="s">
        <v>121</v>
      </c>
      <c r="Y64" s="10">
        <v>39</v>
      </c>
      <c r="Z64" s="10">
        <v>4</v>
      </c>
      <c r="AA64" s="10">
        <v>10.256410256410255</v>
      </c>
      <c r="AB64" s="10">
        <v>39</v>
      </c>
      <c r="AC64" s="5" t="s">
        <v>121</v>
      </c>
      <c r="AD64" s="5" t="s">
        <v>121</v>
      </c>
      <c r="AE64" s="10">
        <v>39</v>
      </c>
      <c r="AF64" s="5" t="s">
        <v>121</v>
      </c>
      <c r="AG64" s="5" t="s">
        <v>121</v>
      </c>
      <c r="AH64" s="10">
        <v>39</v>
      </c>
      <c r="AI64" s="5" t="s">
        <v>121</v>
      </c>
      <c r="AJ64" s="5" t="s">
        <v>121</v>
      </c>
      <c r="AK64" s="10">
        <v>39</v>
      </c>
      <c r="AL64" s="5" t="s">
        <v>121</v>
      </c>
      <c r="AM64" s="5" t="s">
        <v>121</v>
      </c>
      <c r="AN64" s="10">
        <v>374</v>
      </c>
      <c r="AO64" s="5" t="s">
        <v>121</v>
      </c>
      <c r="AP64" s="5" t="s">
        <v>121</v>
      </c>
      <c r="AQ64" s="4"/>
    </row>
    <row r="65" spans="1:43" ht="42" customHeight="1">
      <c r="A65" s="9">
        <v>15</v>
      </c>
      <c r="B65" s="8" t="s">
        <v>38</v>
      </c>
      <c r="C65" s="38">
        <v>1902600</v>
      </c>
      <c r="D65" s="10">
        <v>1902600</v>
      </c>
      <c r="E65" s="5" t="s">
        <v>121</v>
      </c>
      <c r="F65" s="10">
        <v>1414090</v>
      </c>
      <c r="G65" s="10">
        <v>761839.2</v>
      </c>
      <c r="H65" s="10">
        <v>40.042005676442763</v>
      </c>
      <c r="I65" s="10">
        <v>53.87487359361851</v>
      </c>
      <c r="J65" s="10">
        <v>761839.2</v>
      </c>
      <c r="K65" s="10">
        <v>40.042005676442763</v>
      </c>
      <c r="L65" s="10">
        <v>53.87487359361851</v>
      </c>
      <c r="M65" s="5" t="s">
        <v>121</v>
      </c>
      <c r="N65" s="5" t="s">
        <v>121</v>
      </c>
      <c r="O65" s="5" t="s">
        <v>121</v>
      </c>
      <c r="P65" s="10">
        <v>25256</v>
      </c>
      <c r="Q65" s="10">
        <v>3472</v>
      </c>
      <c r="R65" s="10">
        <v>13.747228381374724</v>
      </c>
      <c r="S65" s="10">
        <v>25256</v>
      </c>
      <c r="T65" s="10">
        <v>3383</v>
      </c>
      <c r="U65" s="10">
        <v>13.394836870446628</v>
      </c>
      <c r="V65" s="10">
        <v>25256</v>
      </c>
      <c r="W65" s="10">
        <v>31</v>
      </c>
      <c r="X65" s="10">
        <v>0.1227431105479886</v>
      </c>
      <c r="Y65" s="10">
        <v>25256</v>
      </c>
      <c r="Z65" s="10">
        <v>2</v>
      </c>
      <c r="AA65" s="10">
        <v>7.918910357934749E-3</v>
      </c>
      <c r="AB65" s="10">
        <v>25256</v>
      </c>
      <c r="AC65" s="10">
        <v>2</v>
      </c>
      <c r="AD65" s="10">
        <v>7.918910357934749E-3</v>
      </c>
      <c r="AE65" s="10">
        <v>25256</v>
      </c>
      <c r="AF65" s="5" t="s">
        <v>121</v>
      </c>
      <c r="AG65" s="5" t="s">
        <v>121</v>
      </c>
      <c r="AH65" s="10">
        <v>25256</v>
      </c>
      <c r="AI65" s="10">
        <v>2</v>
      </c>
      <c r="AJ65" s="10">
        <v>7.918910357934749E-3</v>
      </c>
      <c r="AK65" s="10">
        <v>25256</v>
      </c>
      <c r="AL65" s="10">
        <v>2</v>
      </c>
      <c r="AM65" s="10">
        <v>7.918910357934749E-3</v>
      </c>
      <c r="AN65" s="10">
        <v>371417</v>
      </c>
      <c r="AO65" s="10">
        <v>68.39</v>
      </c>
      <c r="AP65" s="10">
        <v>1.8413265951746957E-2</v>
      </c>
      <c r="AQ65" s="4" t="s">
        <v>15</v>
      </c>
    </row>
    <row r="66" spans="1:43" ht="42" customHeight="1">
      <c r="A66" s="9">
        <v>16</v>
      </c>
      <c r="B66" s="8" t="s">
        <v>37</v>
      </c>
      <c r="C66" s="38">
        <v>633770</v>
      </c>
      <c r="D66" s="10">
        <v>633770</v>
      </c>
      <c r="E66" s="5" t="s">
        <v>121</v>
      </c>
      <c r="F66" s="10">
        <v>457490</v>
      </c>
      <c r="G66" s="10">
        <v>98269.71</v>
      </c>
      <c r="H66" s="10">
        <v>15.505579311106553</v>
      </c>
      <c r="I66" s="10">
        <v>21.480187545082952</v>
      </c>
      <c r="J66" s="10">
        <v>98269.71</v>
      </c>
      <c r="K66" s="10">
        <v>15.505579311106553</v>
      </c>
      <c r="L66" s="10">
        <v>21.480187545082952</v>
      </c>
      <c r="M66" s="5" t="s">
        <v>121</v>
      </c>
      <c r="N66" s="5" t="s">
        <v>121</v>
      </c>
      <c r="O66" s="5" t="s">
        <v>121</v>
      </c>
      <c r="P66" s="10">
        <v>3518</v>
      </c>
      <c r="Q66" s="10">
        <v>1202</v>
      </c>
      <c r="R66" s="10">
        <v>34.167140420693578</v>
      </c>
      <c r="S66" s="10">
        <v>3518</v>
      </c>
      <c r="T66" s="5" t="s">
        <v>121</v>
      </c>
      <c r="U66" s="5" t="s">
        <v>121</v>
      </c>
      <c r="V66" s="10">
        <v>3518</v>
      </c>
      <c r="W66" s="10">
        <v>23</v>
      </c>
      <c r="X66" s="10">
        <v>0.6537805571347356</v>
      </c>
      <c r="Y66" s="10">
        <v>3518</v>
      </c>
      <c r="Z66" s="5" t="s">
        <v>121</v>
      </c>
      <c r="AA66" s="5" t="s">
        <v>121</v>
      </c>
      <c r="AB66" s="10">
        <v>3518</v>
      </c>
      <c r="AC66" s="5" t="s">
        <v>121</v>
      </c>
      <c r="AD66" s="5" t="s">
        <v>121</v>
      </c>
      <c r="AE66" s="10">
        <v>3518</v>
      </c>
      <c r="AF66" s="5" t="s">
        <v>121</v>
      </c>
      <c r="AG66" s="5" t="s">
        <v>121</v>
      </c>
      <c r="AH66" s="10">
        <v>3518</v>
      </c>
      <c r="AI66" s="10">
        <v>84</v>
      </c>
      <c r="AJ66" s="10">
        <v>2.3877202956225125</v>
      </c>
      <c r="AK66" s="10">
        <v>3518</v>
      </c>
      <c r="AL66" s="10">
        <v>102</v>
      </c>
      <c r="AM66" s="10">
        <v>2.8993746446844799</v>
      </c>
      <c r="AN66" s="10">
        <v>44459</v>
      </c>
      <c r="AO66" s="10">
        <v>1089.8499999999999</v>
      </c>
      <c r="AP66" s="10">
        <v>2.4513596797048964</v>
      </c>
      <c r="AQ66" s="4"/>
    </row>
    <row r="67" spans="1:43" ht="42" customHeight="1">
      <c r="A67" s="9">
        <v>17</v>
      </c>
      <c r="B67" s="8" t="s">
        <v>36</v>
      </c>
      <c r="C67" s="38">
        <v>1452720</v>
      </c>
      <c r="D67" s="10">
        <v>1452720</v>
      </c>
      <c r="E67" s="5" t="s">
        <v>121</v>
      </c>
      <c r="F67" s="10">
        <v>1062300</v>
      </c>
      <c r="G67" s="10">
        <v>408637.75</v>
      </c>
      <c r="H67" s="10">
        <v>28.129147392477559</v>
      </c>
      <c r="I67" s="10">
        <v>38.467264426244938</v>
      </c>
      <c r="J67" s="10">
        <v>408637.75</v>
      </c>
      <c r="K67" s="10">
        <v>28.129147392477559</v>
      </c>
      <c r="L67" s="10">
        <v>38.467264426244938</v>
      </c>
      <c r="M67" s="5" t="s">
        <v>121</v>
      </c>
      <c r="N67" s="5" t="s">
        <v>121</v>
      </c>
      <c r="O67" s="5" t="s">
        <v>121</v>
      </c>
      <c r="P67" s="10">
        <v>16452</v>
      </c>
      <c r="Q67" s="10">
        <v>6435</v>
      </c>
      <c r="R67" s="10">
        <v>39.113785557986866</v>
      </c>
      <c r="S67" s="10">
        <v>16452</v>
      </c>
      <c r="T67" s="5" t="s">
        <v>121</v>
      </c>
      <c r="U67" s="5" t="s">
        <v>121</v>
      </c>
      <c r="V67" s="10">
        <v>16452</v>
      </c>
      <c r="W67" s="10">
        <v>12</v>
      </c>
      <c r="X67" s="10">
        <v>7.2939460247994164E-2</v>
      </c>
      <c r="Y67" s="10">
        <v>16452</v>
      </c>
      <c r="Z67" s="5" t="s">
        <v>121</v>
      </c>
      <c r="AA67" s="5" t="s">
        <v>121</v>
      </c>
      <c r="AB67" s="10">
        <v>16452</v>
      </c>
      <c r="AC67" s="5" t="s">
        <v>121</v>
      </c>
      <c r="AD67" s="5" t="s">
        <v>121</v>
      </c>
      <c r="AE67" s="10">
        <v>16452</v>
      </c>
      <c r="AF67" s="5" t="s">
        <v>121</v>
      </c>
      <c r="AG67" s="5" t="s">
        <v>121</v>
      </c>
      <c r="AH67" s="10">
        <v>16452</v>
      </c>
      <c r="AI67" s="5" t="s">
        <v>121</v>
      </c>
      <c r="AJ67" s="5" t="s">
        <v>121</v>
      </c>
      <c r="AK67" s="10">
        <v>16452</v>
      </c>
      <c r="AL67" s="5" t="s">
        <v>121</v>
      </c>
      <c r="AM67" s="5" t="s">
        <v>121</v>
      </c>
      <c r="AN67" s="10">
        <v>241027</v>
      </c>
      <c r="AO67" s="5" t="s">
        <v>121</v>
      </c>
      <c r="AP67" s="5" t="s">
        <v>121</v>
      </c>
      <c r="AQ67" s="4"/>
    </row>
    <row r="68" spans="1:43" ht="42" customHeight="1">
      <c r="A68" s="9">
        <v>18</v>
      </c>
      <c r="B68" s="8" t="s">
        <v>35</v>
      </c>
      <c r="C68" s="38">
        <v>1175370</v>
      </c>
      <c r="D68" s="10">
        <v>1175370</v>
      </c>
      <c r="E68" s="5" t="s">
        <v>121</v>
      </c>
      <c r="F68" s="10">
        <v>846750</v>
      </c>
      <c r="G68" s="10">
        <v>338870.44</v>
      </c>
      <c r="H68" s="10">
        <v>28.830958761921778</v>
      </c>
      <c r="I68" s="10">
        <v>40.020128727487453</v>
      </c>
      <c r="J68" s="10">
        <v>338870.44</v>
      </c>
      <c r="K68" s="10">
        <v>28.830958761921778</v>
      </c>
      <c r="L68" s="10">
        <v>40.020128727487453</v>
      </c>
      <c r="M68" s="5" t="s">
        <v>121</v>
      </c>
      <c r="N68" s="5" t="s">
        <v>121</v>
      </c>
      <c r="O68" s="5" t="s">
        <v>121</v>
      </c>
      <c r="P68" s="10">
        <v>8722</v>
      </c>
      <c r="Q68" s="10">
        <v>4516</v>
      </c>
      <c r="R68" s="10">
        <v>51.777115340518229</v>
      </c>
      <c r="S68" s="10">
        <v>8722</v>
      </c>
      <c r="T68" s="10">
        <v>1049</v>
      </c>
      <c r="U68" s="10">
        <v>12.027058014216923</v>
      </c>
      <c r="V68" s="10">
        <v>8722</v>
      </c>
      <c r="W68" s="10">
        <v>8</v>
      </c>
      <c r="X68" s="10">
        <v>9.1722082091263465E-2</v>
      </c>
      <c r="Y68" s="10">
        <v>8722</v>
      </c>
      <c r="Z68" s="5" t="s">
        <v>121</v>
      </c>
      <c r="AA68" s="5" t="s">
        <v>121</v>
      </c>
      <c r="AB68" s="10">
        <v>8722</v>
      </c>
      <c r="AC68" s="5" t="s">
        <v>121</v>
      </c>
      <c r="AD68" s="5" t="s">
        <v>121</v>
      </c>
      <c r="AE68" s="10">
        <v>8722</v>
      </c>
      <c r="AF68" s="5" t="s">
        <v>121</v>
      </c>
      <c r="AG68" s="5" t="s">
        <v>121</v>
      </c>
      <c r="AH68" s="10">
        <v>8722</v>
      </c>
      <c r="AI68" s="10">
        <v>94</v>
      </c>
      <c r="AJ68" s="10">
        <v>1.0777344645723459</v>
      </c>
      <c r="AK68" s="10">
        <v>8722</v>
      </c>
      <c r="AL68" s="10">
        <v>109</v>
      </c>
      <c r="AM68" s="10">
        <v>1.2497133684934647</v>
      </c>
      <c r="AN68" s="10">
        <v>73021</v>
      </c>
      <c r="AO68" s="10">
        <v>983.56</v>
      </c>
      <c r="AP68" s="10">
        <v>1.3469549855521015</v>
      </c>
      <c r="AQ68" s="4"/>
    </row>
    <row r="69" spans="1:43" ht="22.5" customHeight="1">
      <c r="A69" s="9">
        <v>19</v>
      </c>
      <c r="B69" s="8" t="s">
        <v>34</v>
      </c>
      <c r="C69" s="37" t="s">
        <v>121</v>
      </c>
      <c r="D69" s="5" t="s">
        <v>121</v>
      </c>
      <c r="E69" s="5" t="s">
        <v>121</v>
      </c>
      <c r="F69" s="5"/>
      <c r="G69" s="5" t="s">
        <v>121</v>
      </c>
      <c r="H69" s="5" t="s">
        <v>121</v>
      </c>
      <c r="I69" s="5" t="s">
        <v>121</v>
      </c>
      <c r="J69" s="5" t="s">
        <v>121</v>
      </c>
      <c r="K69" s="5" t="s">
        <v>121</v>
      </c>
      <c r="L69" s="5" t="s">
        <v>121</v>
      </c>
      <c r="M69" s="5" t="s">
        <v>121</v>
      </c>
      <c r="N69" s="5" t="s">
        <v>121</v>
      </c>
      <c r="O69" s="5" t="s">
        <v>121</v>
      </c>
      <c r="P69" s="5" t="s">
        <v>121</v>
      </c>
      <c r="Q69" s="5" t="s">
        <v>121</v>
      </c>
      <c r="R69" s="5" t="s">
        <v>121</v>
      </c>
      <c r="S69" s="5" t="s">
        <v>121</v>
      </c>
      <c r="T69" s="5" t="s">
        <v>121</v>
      </c>
      <c r="U69" s="5" t="s">
        <v>121</v>
      </c>
      <c r="V69" s="5" t="s">
        <v>121</v>
      </c>
      <c r="W69" s="5" t="s">
        <v>121</v>
      </c>
      <c r="X69" s="5" t="s">
        <v>121</v>
      </c>
      <c r="Y69" s="5" t="s">
        <v>121</v>
      </c>
      <c r="Z69" s="5" t="s">
        <v>121</v>
      </c>
      <c r="AA69" s="5" t="s">
        <v>121</v>
      </c>
      <c r="AB69" s="5" t="s">
        <v>121</v>
      </c>
      <c r="AC69" s="5" t="s">
        <v>121</v>
      </c>
      <c r="AD69" s="5" t="s">
        <v>121</v>
      </c>
      <c r="AE69" s="5" t="s">
        <v>121</v>
      </c>
      <c r="AF69" s="5" t="s">
        <v>121</v>
      </c>
      <c r="AG69" s="5" t="s">
        <v>121</v>
      </c>
      <c r="AH69" s="5" t="s">
        <v>121</v>
      </c>
      <c r="AI69" s="5" t="s">
        <v>121</v>
      </c>
      <c r="AJ69" s="5" t="s">
        <v>121</v>
      </c>
      <c r="AK69" s="5" t="s">
        <v>121</v>
      </c>
      <c r="AL69" s="5" t="s">
        <v>121</v>
      </c>
      <c r="AM69" s="5" t="s">
        <v>121</v>
      </c>
      <c r="AN69" s="5" t="s">
        <v>121</v>
      </c>
      <c r="AO69" s="5" t="s">
        <v>121</v>
      </c>
      <c r="AP69" s="5" t="s">
        <v>121</v>
      </c>
      <c r="AQ69" s="4"/>
    </row>
    <row r="70" spans="1:43" ht="22.5" customHeight="1">
      <c r="A70" s="9">
        <v>20</v>
      </c>
      <c r="B70" s="8" t="s">
        <v>111</v>
      </c>
      <c r="C70" s="37" t="s">
        <v>121</v>
      </c>
      <c r="D70" s="5" t="s">
        <v>121</v>
      </c>
      <c r="E70" s="5" t="s">
        <v>121</v>
      </c>
      <c r="F70" s="5"/>
      <c r="G70" s="5" t="s">
        <v>121</v>
      </c>
      <c r="H70" s="5" t="s">
        <v>121</v>
      </c>
      <c r="I70" s="5" t="s">
        <v>121</v>
      </c>
      <c r="J70" s="5" t="s">
        <v>121</v>
      </c>
      <c r="K70" s="5" t="s">
        <v>121</v>
      </c>
      <c r="L70" s="5" t="s">
        <v>121</v>
      </c>
      <c r="M70" s="5" t="s">
        <v>121</v>
      </c>
      <c r="N70" s="5" t="s">
        <v>121</v>
      </c>
      <c r="O70" s="5" t="s">
        <v>121</v>
      </c>
      <c r="P70" s="5" t="s">
        <v>121</v>
      </c>
      <c r="Q70" s="5" t="s">
        <v>121</v>
      </c>
      <c r="R70" s="5" t="s">
        <v>121</v>
      </c>
      <c r="S70" s="5" t="s">
        <v>121</v>
      </c>
      <c r="T70" s="5" t="s">
        <v>121</v>
      </c>
      <c r="U70" s="5" t="s">
        <v>121</v>
      </c>
      <c r="V70" s="5" t="s">
        <v>121</v>
      </c>
      <c r="W70" s="5" t="s">
        <v>121</v>
      </c>
      <c r="X70" s="5" t="s">
        <v>121</v>
      </c>
      <c r="Y70" s="5" t="s">
        <v>121</v>
      </c>
      <c r="Z70" s="5" t="s">
        <v>121</v>
      </c>
      <c r="AA70" s="5" t="s">
        <v>121</v>
      </c>
      <c r="AB70" s="5" t="s">
        <v>121</v>
      </c>
      <c r="AC70" s="5" t="s">
        <v>121</v>
      </c>
      <c r="AD70" s="5" t="s">
        <v>121</v>
      </c>
      <c r="AE70" s="5" t="s">
        <v>121</v>
      </c>
      <c r="AF70" s="5" t="s">
        <v>121</v>
      </c>
      <c r="AG70" s="5" t="s">
        <v>121</v>
      </c>
      <c r="AH70" s="5" t="s">
        <v>121</v>
      </c>
      <c r="AI70" s="5" t="s">
        <v>121</v>
      </c>
      <c r="AJ70" s="5" t="s">
        <v>121</v>
      </c>
      <c r="AK70" s="5" t="s">
        <v>121</v>
      </c>
      <c r="AL70" s="5" t="s">
        <v>121</v>
      </c>
      <c r="AM70" s="5" t="s">
        <v>121</v>
      </c>
      <c r="AN70" s="5" t="s">
        <v>121</v>
      </c>
      <c r="AO70" s="5" t="s">
        <v>121</v>
      </c>
      <c r="AP70" s="5" t="s">
        <v>121</v>
      </c>
      <c r="AQ70" s="4"/>
    </row>
    <row r="71" spans="1:43" ht="22.5" customHeight="1">
      <c r="A71" s="9">
        <v>21</v>
      </c>
      <c r="B71" s="8" t="s">
        <v>110</v>
      </c>
      <c r="C71" s="37" t="s">
        <v>121</v>
      </c>
      <c r="D71" s="5" t="s">
        <v>121</v>
      </c>
      <c r="E71" s="5" t="s">
        <v>121</v>
      </c>
      <c r="F71" s="5"/>
      <c r="G71" s="5" t="s">
        <v>121</v>
      </c>
      <c r="H71" s="5" t="s">
        <v>121</v>
      </c>
      <c r="I71" s="5" t="s">
        <v>121</v>
      </c>
      <c r="J71" s="5" t="s">
        <v>121</v>
      </c>
      <c r="K71" s="5" t="s">
        <v>121</v>
      </c>
      <c r="L71" s="5" t="s">
        <v>121</v>
      </c>
      <c r="M71" s="5" t="s">
        <v>121</v>
      </c>
      <c r="N71" s="5" t="s">
        <v>121</v>
      </c>
      <c r="O71" s="5" t="s">
        <v>121</v>
      </c>
      <c r="P71" s="5" t="s">
        <v>121</v>
      </c>
      <c r="Q71" s="5" t="s">
        <v>121</v>
      </c>
      <c r="R71" s="5" t="s">
        <v>121</v>
      </c>
      <c r="S71" s="5" t="s">
        <v>121</v>
      </c>
      <c r="T71" s="5" t="s">
        <v>121</v>
      </c>
      <c r="U71" s="5" t="s">
        <v>121</v>
      </c>
      <c r="V71" s="5" t="s">
        <v>121</v>
      </c>
      <c r="W71" s="5" t="s">
        <v>121</v>
      </c>
      <c r="X71" s="5" t="s">
        <v>121</v>
      </c>
      <c r="Y71" s="5" t="s">
        <v>121</v>
      </c>
      <c r="Z71" s="5" t="s">
        <v>121</v>
      </c>
      <c r="AA71" s="5" t="s">
        <v>121</v>
      </c>
      <c r="AB71" s="5" t="s">
        <v>121</v>
      </c>
      <c r="AC71" s="5" t="s">
        <v>121</v>
      </c>
      <c r="AD71" s="5" t="s">
        <v>121</v>
      </c>
      <c r="AE71" s="5" t="s">
        <v>121</v>
      </c>
      <c r="AF71" s="5" t="s">
        <v>121</v>
      </c>
      <c r="AG71" s="5" t="s">
        <v>121</v>
      </c>
      <c r="AH71" s="5" t="s">
        <v>121</v>
      </c>
      <c r="AI71" s="5" t="s">
        <v>121</v>
      </c>
      <c r="AJ71" s="5" t="s">
        <v>121</v>
      </c>
      <c r="AK71" s="5" t="s">
        <v>121</v>
      </c>
      <c r="AL71" s="5" t="s">
        <v>121</v>
      </c>
      <c r="AM71" s="5" t="s">
        <v>121</v>
      </c>
      <c r="AN71" s="5" t="s">
        <v>121</v>
      </c>
      <c r="AO71" s="5" t="s">
        <v>121</v>
      </c>
      <c r="AP71" s="5" t="s">
        <v>121</v>
      </c>
      <c r="AQ71" s="4"/>
    </row>
    <row r="72" spans="1:43" ht="42" customHeight="1">
      <c r="A72" s="9">
        <v>22</v>
      </c>
      <c r="B72" s="8" t="s">
        <v>33</v>
      </c>
      <c r="C72" s="38">
        <v>412290</v>
      </c>
      <c r="D72" s="10">
        <v>412290</v>
      </c>
      <c r="E72" s="5" t="s">
        <v>121</v>
      </c>
      <c r="F72" s="10">
        <v>289360</v>
      </c>
      <c r="G72" s="10">
        <v>130037.89</v>
      </c>
      <c r="H72" s="10">
        <v>31.540393897499332</v>
      </c>
      <c r="I72" s="10">
        <v>44.939829278407522</v>
      </c>
      <c r="J72" s="10">
        <v>130037.89</v>
      </c>
      <c r="K72" s="10">
        <v>31.540393897499332</v>
      </c>
      <c r="L72" s="10">
        <v>44.939829278407522</v>
      </c>
      <c r="M72" s="5" t="s">
        <v>121</v>
      </c>
      <c r="N72" s="5" t="s">
        <v>121</v>
      </c>
      <c r="O72" s="5" t="s">
        <v>121</v>
      </c>
      <c r="P72" s="10">
        <v>498</v>
      </c>
      <c r="Q72" s="10">
        <v>406</v>
      </c>
      <c r="R72" s="10">
        <v>81.52610441767068</v>
      </c>
      <c r="S72" s="10">
        <v>498</v>
      </c>
      <c r="T72" s="5" t="s">
        <v>121</v>
      </c>
      <c r="U72" s="5" t="s">
        <v>121</v>
      </c>
      <c r="V72" s="10">
        <v>498</v>
      </c>
      <c r="W72" s="10">
        <v>5</v>
      </c>
      <c r="X72" s="10">
        <v>1.0040160642570282</v>
      </c>
      <c r="Y72" s="10">
        <v>498</v>
      </c>
      <c r="Z72" s="5" t="s">
        <v>121</v>
      </c>
      <c r="AA72" s="5" t="s">
        <v>121</v>
      </c>
      <c r="AB72" s="10">
        <v>498</v>
      </c>
      <c r="AC72" s="5" t="s">
        <v>121</v>
      </c>
      <c r="AD72" s="5" t="s">
        <v>121</v>
      </c>
      <c r="AE72" s="10">
        <v>498</v>
      </c>
      <c r="AF72" s="5" t="s">
        <v>121</v>
      </c>
      <c r="AG72" s="5" t="s">
        <v>121</v>
      </c>
      <c r="AH72" s="10">
        <v>498</v>
      </c>
      <c r="AI72" s="10">
        <v>136</v>
      </c>
      <c r="AJ72" s="10">
        <v>27.309236947791167</v>
      </c>
      <c r="AK72" s="10">
        <v>498</v>
      </c>
      <c r="AL72" s="10">
        <v>159</v>
      </c>
      <c r="AM72" s="10">
        <v>31.92771084337349</v>
      </c>
      <c r="AN72" s="10">
        <v>4945</v>
      </c>
      <c r="AO72" s="10">
        <v>1900.1</v>
      </c>
      <c r="AP72" s="10">
        <v>38.424671385237616</v>
      </c>
      <c r="AQ72" s="4"/>
    </row>
    <row r="73" spans="1:43" ht="42" customHeight="1">
      <c r="A73" s="9">
        <v>23</v>
      </c>
      <c r="B73" s="8" t="s">
        <v>32</v>
      </c>
      <c r="C73" s="38">
        <v>655900</v>
      </c>
      <c r="D73" s="10">
        <v>655900</v>
      </c>
      <c r="E73" s="5" t="s">
        <v>121</v>
      </c>
      <c r="F73" s="10">
        <v>487670</v>
      </c>
      <c r="G73" s="10">
        <v>260570.76</v>
      </c>
      <c r="H73" s="10">
        <v>39.727208415917055</v>
      </c>
      <c r="I73" s="10">
        <v>53.431779687083477</v>
      </c>
      <c r="J73" s="10">
        <v>260570.76</v>
      </c>
      <c r="K73" s="10">
        <v>39.727208415917055</v>
      </c>
      <c r="L73" s="10">
        <v>53.431779687083477</v>
      </c>
      <c r="M73" s="5" t="s">
        <v>121</v>
      </c>
      <c r="N73" s="5" t="s">
        <v>121</v>
      </c>
      <c r="O73" s="5" t="s">
        <v>121</v>
      </c>
      <c r="P73" s="10">
        <v>8248</v>
      </c>
      <c r="Q73" s="10">
        <v>811</v>
      </c>
      <c r="R73" s="10">
        <v>9.8326867119301653</v>
      </c>
      <c r="S73" s="10">
        <v>8248</v>
      </c>
      <c r="T73" s="10">
        <v>744</v>
      </c>
      <c r="U73" s="10">
        <v>9.0203685741998072</v>
      </c>
      <c r="V73" s="10">
        <v>8248</v>
      </c>
      <c r="W73" s="10">
        <v>1</v>
      </c>
      <c r="X73" s="10">
        <v>1.2124151309408342E-2</v>
      </c>
      <c r="Y73" s="10">
        <v>8248</v>
      </c>
      <c r="Z73" s="10">
        <v>744</v>
      </c>
      <c r="AA73" s="10">
        <v>9.0203685741998072</v>
      </c>
      <c r="AB73" s="10">
        <v>8248</v>
      </c>
      <c r="AC73" s="5" t="s">
        <v>121</v>
      </c>
      <c r="AD73" s="5" t="s">
        <v>121</v>
      </c>
      <c r="AE73" s="10">
        <v>8248</v>
      </c>
      <c r="AF73" s="5" t="s">
        <v>121</v>
      </c>
      <c r="AG73" s="5" t="s">
        <v>121</v>
      </c>
      <c r="AH73" s="10">
        <v>8248</v>
      </c>
      <c r="AI73" s="10">
        <v>1</v>
      </c>
      <c r="AJ73" s="10">
        <v>1.2124151309408342E-2</v>
      </c>
      <c r="AK73" s="10">
        <v>8248</v>
      </c>
      <c r="AL73" s="10">
        <v>1</v>
      </c>
      <c r="AM73" s="10">
        <v>1.2124151309408342E-2</v>
      </c>
      <c r="AN73" s="10">
        <v>90759</v>
      </c>
      <c r="AO73" s="10">
        <v>2.37</v>
      </c>
      <c r="AP73" s="10">
        <v>2.6113112749148845E-3</v>
      </c>
      <c r="AQ73" s="4"/>
    </row>
    <row r="74" spans="1:43" ht="42" customHeight="1">
      <c r="A74" s="81" t="s">
        <v>31</v>
      </c>
      <c r="B74" s="82"/>
      <c r="C74" s="14">
        <v>11807640</v>
      </c>
      <c r="D74" s="14">
        <v>11807640</v>
      </c>
      <c r="E74" s="13" t="s">
        <v>121</v>
      </c>
      <c r="F74" s="14">
        <v>8580170</v>
      </c>
      <c r="G74" s="14">
        <v>3366462.15</v>
      </c>
      <c r="H74" s="14">
        <v>28.51088066709351</v>
      </c>
      <c r="I74" s="14">
        <v>39.235378203462169</v>
      </c>
      <c r="J74" s="14">
        <v>3366462.15</v>
      </c>
      <c r="K74" s="14">
        <v>28.51088066709351</v>
      </c>
      <c r="L74" s="14">
        <v>39.235378203462169</v>
      </c>
      <c r="M74" s="13" t="s">
        <v>121</v>
      </c>
      <c r="N74" s="13" t="s">
        <v>121</v>
      </c>
      <c r="O74" s="13" t="s">
        <v>121</v>
      </c>
      <c r="P74" s="14">
        <v>115267</v>
      </c>
      <c r="Q74" s="14">
        <v>35436</v>
      </c>
      <c r="R74" s="14">
        <v>30.742536892605866</v>
      </c>
      <c r="S74" s="14">
        <v>115267</v>
      </c>
      <c r="T74" s="14">
        <v>21852</v>
      </c>
      <c r="U74" s="14">
        <v>18.957724240242221</v>
      </c>
      <c r="V74" s="14">
        <v>115267</v>
      </c>
      <c r="W74" s="14">
        <v>209</v>
      </c>
      <c r="X74" s="14">
        <v>0.18131815697467618</v>
      </c>
      <c r="Y74" s="14">
        <v>115267</v>
      </c>
      <c r="Z74" s="14">
        <v>2161</v>
      </c>
      <c r="AA74" s="14">
        <v>1.8747776900587332</v>
      </c>
      <c r="AB74" s="14">
        <v>115267</v>
      </c>
      <c r="AC74" s="14">
        <v>37</v>
      </c>
      <c r="AD74" s="14">
        <v>3.2099386641449852E-2</v>
      </c>
      <c r="AE74" s="14">
        <v>115267</v>
      </c>
      <c r="AF74" s="14">
        <v>597</v>
      </c>
      <c r="AG74" s="14">
        <v>0.51792794121474495</v>
      </c>
      <c r="AH74" s="14">
        <v>115267</v>
      </c>
      <c r="AI74" s="14">
        <v>2893</v>
      </c>
      <c r="AJ74" s="14">
        <v>2.5098250149652546</v>
      </c>
      <c r="AK74" s="14">
        <v>115267</v>
      </c>
      <c r="AL74" s="14">
        <v>3768</v>
      </c>
      <c r="AM74" s="14">
        <v>3.2689321314860282</v>
      </c>
      <c r="AN74" s="14">
        <v>1240232</v>
      </c>
      <c r="AO74" s="14">
        <v>43671.99</v>
      </c>
      <c r="AP74" s="14">
        <v>3.5212758580652648</v>
      </c>
      <c r="AQ74" s="13" t="s">
        <v>15</v>
      </c>
    </row>
    <row r="75" spans="1:43" ht="42" customHeight="1">
      <c r="A75" s="9">
        <v>1</v>
      </c>
      <c r="B75" s="8" t="s">
        <v>30</v>
      </c>
      <c r="C75" s="38">
        <v>1575640</v>
      </c>
      <c r="D75" s="10">
        <v>1575640</v>
      </c>
      <c r="E75" s="5" t="s">
        <v>121</v>
      </c>
      <c r="F75" s="10">
        <v>1164180</v>
      </c>
      <c r="G75" s="10">
        <v>424063.45</v>
      </c>
      <c r="H75" s="10">
        <v>26.913727120408215</v>
      </c>
      <c r="I75" s="10">
        <v>36.425934992870516</v>
      </c>
      <c r="J75" s="10">
        <v>424063.45</v>
      </c>
      <c r="K75" s="10">
        <v>26.913727120408215</v>
      </c>
      <c r="L75" s="10">
        <v>36.425934992870516</v>
      </c>
      <c r="M75" s="5" t="s">
        <v>121</v>
      </c>
      <c r="N75" s="5" t="s">
        <v>121</v>
      </c>
      <c r="O75" s="5" t="s">
        <v>121</v>
      </c>
      <c r="P75" s="10">
        <v>21196</v>
      </c>
      <c r="Q75" s="10">
        <v>4965</v>
      </c>
      <c r="R75" s="10">
        <v>23.424230986978674</v>
      </c>
      <c r="S75" s="10">
        <v>21196</v>
      </c>
      <c r="T75" s="10">
        <v>943</v>
      </c>
      <c r="U75" s="10">
        <v>4.4489526325721833</v>
      </c>
      <c r="V75" s="10">
        <v>21196</v>
      </c>
      <c r="W75" s="10">
        <v>25</v>
      </c>
      <c r="X75" s="10">
        <v>0.11794678241177579</v>
      </c>
      <c r="Y75" s="10">
        <v>21196</v>
      </c>
      <c r="Z75" s="5" t="s">
        <v>121</v>
      </c>
      <c r="AA75" s="5" t="s">
        <v>121</v>
      </c>
      <c r="AB75" s="10">
        <v>21196</v>
      </c>
      <c r="AC75" s="10">
        <v>1</v>
      </c>
      <c r="AD75" s="10">
        <v>4.717871296471032E-3</v>
      </c>
      <c r="AE75" s="10">
        <v>21196</v>
      </c>
      <c r="AF75" s="5" t="s">
        <v>121</v>
      </c>
      <c r="AG75" s="5" t="s">
        <v>121</v>
      </c>
      <c r="AH75" s="10">
        <v>21196</v>
      </c>
      <c r="AI75" s="5" t="s">
        <v>121</v>
      </c>
      <c r="AJ75" s="5" t="s">
        <v>121</v>
      </c>
      <c r="AK75" s="10">
        <v>21196</v>
      </c>
      <c r="AL75" s="5" t="s">
        <v>121</v>
      </c>
      <c r="AM75" s="5" t="s">
        <v>121</v>
      </c>
      <c r="AN75" s="10">
        <v>172340</v>
      </c>
      <c r="AO75" s="5" t="s">
        <v>121</v>
      </c>
      <c r="AP75" s="5" t="s">
        <v>121</v>
      </c>
      <c r="AQ75" s="4" t="s">
        <v>15</v>
      </c>
    </row>
    <row r="76" spans="1:43" ht="42" customHeight="1">
      <c r="A76" s="9">
        <v>2</v>
      </c>
      <c r="B76" s="8" t="s">
        <v>29</v>
      </c>
      <c r="C76" s="38">
        <v>1140380</v>
      </c>
      <c r="D76" s="10">
        <v>1140380</v>
      </c>
      <c r="E76" s="5" t="s">
        <v>121</v>
      </c>
      <c r="F76" s="10">
        <v>813910</v>
      </c>
      <c r="G76" s="10">
        <v>335304.34000000003</v>
      </c>
      <c r="H76" s="10">
        <v>29.402860450025429</v>
      </c>
      <c r="I76" s="10">
        <v>41.196734282660245</v>
      </c>
      <c r="J76" s="10">
        <v>335304.34000000003</v>
      </c>
      <c r="K76" s="10">
        <v>29.402860450025429</v>
      </c>
      <c r="L76" s="10">
        <v>41.196734282660245</v>
      </c>
      <c r="M76" s="5" t="s">
        <v>121</v>
      </c>
      <c r="N76" s="5" t="s">
        <v>121</v>
      </c>
      <c r="O76" s="5" t="s">
        <v>121</v>
      </c>
      <c r="P76" s="10">
        <v>10552</v>
      </c>
      <c r="Q76" s="10">
        <v>3639</v>
      </c>
      <c r="R76" s="10">
        <v>34.486353297952995</v>
      </c>
      <c r="S76" s="10">
        <v>10552</v>
      </c>
      <c r="T76" s="10">
        <v>624</v>
      </c>
      <c r="U76" s="10">
        <v>5.9135708870356334</v>
      </c>
      <c r="V76" s="10">
        <v>10552</v>
      </c>
      <c r="W76" s="10">
        <v>20</v>
      </c>
      <c r="X76" s="10">
        <v>0.18953752843062927</v>
      </c>
      <c r="Y76" s="10">
        <v>10552</v>
      </c>
      <c r="Z76" s="5" t="s">
        <v>121</v>
      </c>
      <c r="AA76" s="5" t="s">
        <v>121</v>
      </c>
      <c r="AB76" s="10">
        <v>10552</v>
      </c>
      <c r="AC76" s="10">
        <v>1</v>
      </c>
      <c r="AD76" s="10">
        <v>9.4768764215314629E-3</v>
      </c>
      <c r="AE76" s="10">
        <v>10552</v>
      </c>
      <c r="AF76" s="5" t="s">
        <v>121</v>
      </c>
      <c r="AG76" s="5" t="s">
        <v>121</v>
      </c>
      <c r="AH76" s="10">
        <v>10552</v>
      </c>
      <c r="AI76" s="10">
        <v>1</v>
      </c>
      <c r="AJ76" s="10">
        <v>9.4768764215314629E-3</v>
      </c>
      <c r="AK76" s="10">
        <v>10552</v>
      </c>
      <c r="AL76" s="10">
        <v>1</v>
      </c>
      <c r="AM76" s="10">
        <v>9.4768764215314629E-3</v>
      </c>
      <c r="AN76" s="10">
        <v>147758</v>
      </c>
      <c r="AO76" s="10">
        <v>10.3</v>
      </c>
      <c r="AP76" s="10">
        <v>6.9708577538948827E-3</v>
      </c>
      <c r="AQ76" s="4" t="s">
        <v>15</v>
      </c>
    </row>
    <row r="77" spans="1:43" ht="42" customHeight="1">
      <c r="A77" s="9">
        <v>3</v>
      </c>
      <c r="B77" s="8" t="s">
        <v>28</v>
      </c>
      <c r="C77" s="38">
        <v>440240</v>
      </c>
      <c r="D77" s="10">
        <v>440240</v>
      </c>
      <c r="E77" s="5" t="s">
        <v>121</v>
      </c>
      <c r="F77" s="10">
        <v>324240</v>
      </c>
      <c r="G77" s="10">
        <v>78484</v>
      </c>
      <c r="H77" s="10">
        <v>17.827548609849174</v>
      </c>
      <c r="I77" s="10">
        <v>24.205526770293609</v>
      </c>
      <c r="J77" s="10">
        <v>78484</v>
      </c>
      <c r="K77" s="10">
        <v>17.827548609849174</v>
      </c>
      <c r="L77" s="10">
        <v>24.205526770293609</v>
      </c>
      <c r="M77" s="5" t="s">
        <v>121</v>
      </c>
      <c r="N77" s="5" t="s">
        <v>121</v>
      </c>
      <c r="O77" s="5" t="s">
        <v>121</v>
      </c>
      <c r="P77" s="10">
        <v>3477</v>
      </c>
      <c r="Q77" s="10">
        <v>795</v>
      </c>
      <c r="R77" s="10">
        <v>22.86453839516825</v>
      </c>
      <c r="S77" s="10">
        <v>3477</v>
      </c>
      <c r="T77" s="10">
        <v>263</v>
      </c>
      <c r="U77" s="10">
        <v>7.563991947080817</v>
      </c>
      <c r="V77" s="10">
        <v>3477</v>
      </c>
      <c r="W77" s="10">
        <v>8</v>
      </c>
      <c r="X77" s="10">
        <v>0.23008340523439746</v>
      </c>
      <c r="Y77" s="10">
        <v>3477</v>
      </c>
      <c r="Z77" s="10">
        <v>49</v>
      </c>
      <c r="AA77" s="10">
        <v>1.4092608570606844</v>
      </c>
      <c r="AB77" s="10">
        <v>3477</v>
      </c>
      <c r="AC77" s="5" t="s">
        <v>121</v>
      </c>
      <c r="AD77" s="5" t="s">
        <v>121</v>
      </c>
      <c r="AE77" s="10">
        <v>3477</v>
      </c>
      <c r="AF77" s="5" t="s">
        <v>121</v>
      </c>
      <c r="AG77" s="5" t="s">
        <v>121</v>
      </c>
      <c r="AH77" s="10">
        <v>3477</v>
      </c>
      <c r="AI77" s="10">
        <v>44</v>
      </c>
      <c r="AJ77" s="10">
        <v>1.2654587287891861</v>
      </c>
      <c r="AK77" s="10">
        <v>3477</v>
      </c>
      <c r="AL77" s="10">
        <v>44</v>
      </c>
      <c r="AM77" s="10">
        <v>1.2654587287891861</v>
      </c>
      <c r="AN77" s="10">
        <v>33162</v>
      </c>
      <c r="AO77" s="10">
        <v>411.81</v>
      </c>
      <c r="AP77" s="10">
        <v>1.2418129184005791</v>
      </c>
      <c r="AQ77" s="4"/>
    </row>
    <row r="78" spans="1:43" ht="42" customHeight="1">
      <c r="A78" s="9">
        <v>4</v>
      </c>
      <c r="B78" s="8" t="s">
        <v>27</v>
      </c>
      <c r="C78" s="38">
        <v>433170</v>
      </c>
      <c r="D78" s="10">
        <v>433170</v>
      </c>
      <c r="E78" s="5" t="s">
        <v>121</v>
      </c>
      <c r="F78" s="10">
        <v>295910</v>
      </c>
      <c r="G78" s="10">
        <v>100896.29</v>
      </c>
      <c r="H78" s="10">
        <v>23.292538726135234</v>
      </c>
      <c r="I78" s="10">
        <v>34.096951775877798</v>
      </c>
      <c r="J78" s="10">
        <v>100896.29</v>
      </c>
      <c r="K78" s="10">
        <v>23.292538726135234</v>
      </c>
      <c r="L78" s="10">
        <v>34.096951775877798</v>
      </c>
      <c r="M78" s="5" t="s">
        <v>121</v>
      </c>
      <c r="N78" s="5" t="s">
        <v>121</v>
      </c>
      <c r="O78" s="5" t="s">
        <v>121</v>
      </c>
      <c r="P78" s="10">
        <v>96</v>
      </c>
      <c r="Q78" s="10">
        <v>64</v>
      </c>
      <c r="R78" s="10">
        <v>66.666666666666657</v>
      </c>
      <c r="S78" s="10">
        <v>96</v>
      </c>
      <c r="T78" s="5" t="s">
        <v>121</v>
      </c>
      <c r="U78" s="5" t="s">
        <v>121</v>
      </c>
      <c r="V78" s="10">
        <v>96</v>
      </c>
      <c r="W78" s="5" t="s">
        <v>121</v>
      </c>
      <c r="X78" s="5" t="s">
        <v>121</v>
      </c>
      <c r="Y78" s="10">
        <v>96</v>
      </c>
      <c r="Z78" s="5" t="s">
        <v>121</v>
      </c>
      <c r="AA78" s="5" t="s">
        <v>121</v>
      </c>
      <c r="AB78" s="10">
        <v>96</v>
      </c>
      <c r="AC78" s="5" t="s">
        <v>121</v>
      </c>
      <c r="AD78" s="5" t="s">
        <v>121</v>
      </c>
      <c r="AE78" s="10">
        <v>96</v>
      </c>
      <c r="AF78" s="5" t="s">
        <v>121</v>
      </c>
      <c r="AG78" s="5" t="s">
        <v>121</v>
      </c>
      <c r="AH78" s="10">
        <v>96</v>
      </c>
      <c r="AI78" s="10">
        <v>5</v>
      </c>
      <c r="AJ78" s="10">
        <v>5.2083333333333339</v>
      </c>
      <c r="AK78" s="10">
        <v>96</v>
      </c>
      <c r="AL78" s="10">
        <v>8</v>
      </c>
      <c r="AM78" s="10">
        <v>8.3333333333333321</v>
      </c>
      <c r="AN78" s="10">
        <v>1110</v>
      </c>
      <c r="AO78" s="10">
        <v>35.590000000000003</v>
      </c>
      <c r="AP78" s="10">
        <v>3.2063063063063066</v>
      </c>
      <c r="AQ78" s="4"/>
    </row>
    <row r="79" spans="1:43" ht="42" customHeight="1">
      <c r="A79" s="9">
        <v>5</v>
      </c>
      <c r="B79" s="8" t="s">
        <v>26</v>
      </c>
      <c r="C79" s="38">
        <v>2403600</v>
      </c>
      <c r="D79" s="10">
        <v>2403600</v>
      </c>
      <c r="E79" s="5" t="s">
        <v>121</v>
      </c>
      <c r="F79" s="10">
        <v>1781200</v>
      </c>
      <c r="G79" s="10">
        <v>848392.99</v>
      </c>
      <c r="H79" s="10">
        <v>35.296762772507904</v>
      </c>
      <c r="I79" s="10">
        <v>47.630417134516058</v>
      </c>
      <c r="J79" s="10">
        <v>848392.99</v>
      </c>
      <c r="K79" s="10">
        <v>35.296762772507904</v>
      </c>
      <c r="L79" s="10">
        <v>47.630417134516058</v>
      </c>
      <c r="M79" s="5" t="s">
        <v>121</v>
      </c>
      <c r="N79" s="5" t="s">
        <v>121</v>
      </c>
      <c r="O79" s="5" t="s">
        <v>121</v>
      </c>
      <c r="P79" s="10">
        <v>31760</v>
      </c>
      <c r="Q79" s="10">
        <v>13768</v>
      </c>
      <c r="R79" s="10">
        <v>43.350125944584384</v>
      </c>
      <c r="S79" s="10">
        <v>31760</v>
      </c>
      <c r="T79" s="10">
        <v>12432</v>
      </c>
      <c r="U79" s="10">
        <v>39.143576826196472</v>
      </c>
      <c r="V79" s="10">
        <v>31760</v>
      </c>
      <c r="W79" s="10">
        <v>98</v>
      </c>
      <c r="X79" s="10">
        <v>0.30856423173803527</v>
      </c>
      <c r="Y79" s="10">
        <v>31760</v>
      </c>
      <c r="Z79" s="5" t="s">
        <v>121</v>
      </c>
      <c r="AA79" s="5" t="s">
        <v>121</v>
      </c>
      <c r="AB79" s="10">
        <v>31760</v>
      </c>
      <c r="AC79" s="10">
        <v>33</v>
      </c>
      <c r="AD79" s="10">
        <v>0.10390428211586901</v>
      </c>
      <c r="AE79" s="10">
        <v>31760</v>
      </c>
      <c r="AF79" s="5" t="s">
        <v>121</v>
      </c>
      <c r="AG79" s="5" t="s">
        <v>121</v>
      </c>
      <c r="AH79" s="10">
        <v>31760</v>
      </c>
      <c r="AI79" s="10">
        <v>2205</v>
      </c>
      <c r="AJ79" s="10">
        <v>6.9426952141057932</v>
      </c>
      <c r="AK79" s="10">
        <v>31760</v>
      </c>
      <c r="AL79" s="10">
        <v>2909</v>
      </c>
      <c r="AM79" s="10">
        <v>9.1593198992443323</v>
      </c>
      <c r="AN79" s="10">
        <v>445748</v>
      </c>
      <c r="AO79" s="10">
        <v>37459.78</v>
      </c>
      <c r="AP79" s="10">
        <v>8.4038021482990395</v>
      </c>
      <c r="AQ79" s="4" t="s">
        <v>15</v>
      </c>
    </row>
    <row r="80" spans="1:43" ht="42" customHeight="1">
      <c r="A80" s="9">
        <v>6</v>
      </c>
      <c r="B80" s="8" t="s">
        <v>25</v>
      </c>
      <c r="C80" s="38">
        <v>426730</v>
      </c>
      <c r="D80" s="10">
        <v>426730</v>
      </c>
      <c r="E80" s="5" t="s">
        <v>121</v>
      </c>
      <c r="F80" s="10">
        <v>312410</v>
      </c>
      <c r="G80" s="10">
        <v>164906</v>
      </c>
      <c r="H80" s="10">
        <v>38.644107515290699</v>
      </c>
      <c r="I80" s="10">
        <v>52.785122115169173</v>
      </c>
      <c r="J80" s="10">
        <v>164906</v>
      </c>
      <c r="K80" s="10">
        <v>38.644107515290699</v>
      </c>
      <c r="L80" s="10">
        <v>52.785122115169173</v>
      </c>
      <c r="M80" s="5" t="s">
        <v>121</v>
      </c>
      <c r="N80" s="5" t="s">
        <v>121</v>
      </c>
      <c r="O80" s="5" t="s">
        <v>121</v>
      </c>
      <c r="P80" s="10">
        <v>3099</v>
      </c>
      <c r="Q80" s="10">
        <v>357</v>
      </c>
      <c r="R80" s="10">
        <v>11.519845111326234</v>
      </c>
      <c r="S80" s="10">
        <v>3099</v>
      </c>
      <c r="T80" s="10">
        <v>309</v>
      </c>
      <c r="U80" s="10">
        <v>9.9709583736689247</v>
      </c>
      <c r="V80" s="10">
        <v>3099</v>
      </c>
      <c r="W80" s="10">
        <v>4</v>
      </c>
      <c r="X80" s="10">
        <v>0.12907389480477574</v>
      </c>
      <c r="Y80" s="10">
        <v>3099</v>
      </c>
      <c r="Z80" s="10">
        <v>241</v>
      </c>
      <c r="AA80" s="10">
        <v>7.7767021619877381</v>
      </c>
      <c r="AB80" s="10">
        <v>3099</v>
      </c>
      <c r="AC80" s="5" t="s">
        <v>121</v>
      </c>
      <c r="AD80" s="5" t="s">
        <v>121</v>
      </c>
      <c r="AE80" s="10">
        <v>3099</v>
      </c>
      <c r="AF80" s="5" t="s">
        <v>121</v>
      </c>
      <c r="AG80" s="5" t="s">
        <v>121</v>
      </c>
      <c r="AH80" s="10">
        <v>3099</v>
      </c>
      <c r="AI80" s="10">
        <v>179</v>
      </c>
      <c r="AJ80" s="10">
        <v>5.7760567925137138</v>
      </c>
      <c r="AK80" s="10">
        <v>3099</v>
      </c>
      <c r="AL80" s="10">
        <v>241</v>
      </c>
      <c r="AM80" s="10">
        <v>7.7767021619877381</v>
      </c>
      <c r="AN80" s="10">
        <v>25806</v>
      </c>
      <c r="AO80" s="10">
        <v>2295.62</v>
      </c>
      <c r="AP80" s="10">
        <v>8.8956831744555522</v>
      </c>
      <c r="AQ80" s="4"/>
    </row>
    <row r="81" spans="1:43" ht="42" customHeight="1">
      <c r="A81" s="9">
        <v>7</v>
      </c>
      <c r="B81" s="8" t="s">
        <v>24</v>
      </c>
      <c r="C81" s="38">
        <v>1026270</v>
      </c>
      <c r="D81" s="10">
        <v>1026270</v>
      </c>
      <c r="E81" s="5" t="s">
        <v>121</v>
      </c>
      <c r="F81" s="10">
        <v>761960</v>
      </c>
      <c r="G81" s="10">
        <v>145857</v>
      </c>
      <c r="H81" s="10">
        <v>14.212341781402554</v>
      </c>
      <c r="I81" s="10">
        <v>19.142343430101317</v>
      </c>
      <c r="J81" s="10">
        <v>145857</v>
      </c>
      <c r="K81" s="10">
        <v>14.212341781402554</v>
      </c>
      <c r="L81" s="10">
        <v>19.142343430101317</v>
      </c>
      <c r="M81" s="5" t="s">
        <v>121</v>
      </c>
      <c r="N81" s="5" t="s">
        <v>121</v>
      </c>
      <c r="O81" s="5" t="s">
        <v>121</v>
      </c>
      <c r="P81" s="10">
        <v>14166</v>
      </c>
      <c r="Q81" s="10">
        <v>1028</v>
      </c>
      <c r="R81" s="10">
        <v>7.2568120852746016</v>
      </c>
      <c r="S81" s="10">
        <v>14166</v>
      </c>
      <c r="T81" s="10">
        <v>652</v>
      </c>
      <c r="U81" s="10">
        <v>4.6025695326838907</v>
      </c>
      <c r="V81" s="10">
        <v>14166</v>
      </c>
      <c r="W81" s="10">
        <v>13</v>
      </c>
      <c r="X81" s="10">
        <v>9.1769024424678811E-2</v>
      </c>
      <c r="Y81" s="10">
        <v>14166</v>
      </c>
      <c r="Z81" s="5" t="s">
        <v>121</v>
      </c>
      <c r="AA81" s="5" t="s">
        <v>121</v>
      </c>
      <c r="AB81" s="10">
        <v>14166</v>
      </c>
      <c r="AC81" s="5" t="s">
        <v>121</v>
      </c>
      <c r="AD81" s="5" t="s">
        <v>121</v>
      </c>
      <c r="AE81" s="10">
        <v>14166</v>
      </c>
      <c r="AF81" s="5" t="s">
        <v>121</v>
      </c>
      <c r="AG81" s="5" t="s">
        <v>121</v>
      </c>
      <c r="AH81" s="10">
        <v>14166</v>
      </c>
      <c r="AI81" s="10">
        <v>90</v>
      </c>
      <c r="AJ81" s="10">
        <v>0.63532401524777637</v>
      </c>
      <c r="AK81" s="10">
        <v>14166</v>
      </c>
      <c r="AL81" s="10">
        <v>109</v>
      </c>
      <c r="AM81" s="10">
        <v>0.76944797402230691</v>
      </c>
      <c r="AN81" s="10">
        <v>164584</v>
      </c>
      <c r="AO81" s="10">
        <v>1164.7</v>
      </c>
      <c r="AP81" s="10">
        <v>0.7076629563019492</v>
      </c>
      <c r="AQ81" s="4"/>
    </row>
    <row r="82" spans="1:43" ht="42" customHeight="1">
      <c r="A82" s="9">
        <v>8</v>
      </c>
      <c r="B82" s="8" t="s">
        <v>23</v>
      </c>
      <c r="C82" s="38">
        <v>1327220</v>
      </c>
      <c r="D82" s="10">
        <v>1327220</v>
      </c>
      <c r="E82" s="5" t="s">
        <v>121</v>
      </c>
      <c r="F82" s="10">
        <v>954820</v>
      </c>
      <c r="G82" s="10">
        <v>388638</v>
      </c>
      <c r="H82" s="10">
        <v>29.282108467322672</v>
      </c>
      <c r="I82" s="10">
        <v>40.702750256592864</v>
      </c>
      <c r="J82" s="10">
        <v>388638</v>
      </c>
      <c r="K82" s="10">
        <v>29.282108467322672</v>
      </c>
      <c r="L82" s="10">
        <v>40.702750256592864</v>
      </c>
      <c r="M82" s="5" t="s">
        <v>121</v>
      </c>
      <c r="N82" s="5" t="s">
        <v>121</v>
      </c>
      <c r="O82" s="5" t="s">
        <v>121</v>
      </c>
      <c r="P82" s="10">
        <v>13017</v>
      </c>
      <c r="Q82" s="10">
        <v>4547</v>
      </c>
      <c r="R82" s="10">
        <v>34.931243758162402</v>
      </c>
      <c r="S82" s="10">
        <v>13017</v>
      </c>
      <c r="T82" s="10">
        <v>3465</v>
      </c>
      <c r="U82" s="10">
        <v>26.619036644388107</v>
      </c>
      <c r="V82" s="10">
        <v>13017</v>
      </c>
      <c r="W82" s="10">
        <v>16</v>
      </c>
      <c r="X82" s="10">
        <v>0.12291618652531305</v>
      </c>
      <c r="Y82" s="10">
        <v>13017</v>
      </c>
      <c r="Z82" s="5" t="s">
        <v>121</v>
      </c>
      <c r="AA82" s="5" t="s">
        <v>121</v>
      </c>
      <c r="AB82" s="10">
        <v>13017</v>
      </c>
      <c r="AC82" s="5" t="s">
        <v>121</v>
      </c>
      <c r="AD82" s="5" t="s">
        <v>121</v>
      </c>
      <c r="AE82" s="10">
        <v>13017</v>
      </c>
      <c r="AF82" s="5" t="s">
        <v>121</v>
      </c>
      <c r="AG82" s="5" t="s">
        <v>121</v>
      </c>
      <c r="AH82" s="10">
        <v>13017</v>
      </c>
      <c r="AI82" s="5" t="s">
        <v>121</v>
      </c>
      <c r="AJ82" s="5" t="s">
        <v>121</v>
      </c>
      <c r="AK82" s="10">
        <v>13017</v>
      </c>
      <c r="AL82" s="5" t="s">
        <v>121</v>
      </c>
      <c r="AM82" s="5" t="s">
        <v>121</v>
      </c>
      <c r="AN82" s="10">
        <v>117856</v>
      </c>
      <c r="AO82" s="5" t="s">
        <v>121</v>
      </c>
      <c r="AP82" s="5" t="s">
        <v>121</v>
      </c>
      <c r="AQ82" s="4"/>
    </row>
    <row r="83" spans="1:43" ht="42" customHeight="1">
      <c r="A83" s="9">
        <v>9</v>
      </c>
      <c r="B83" s="8" t="s">
        <v>22</v>
      </c>
      <c r="C83" s="38">
        <v>219980</v>
      </c>
      <c r="D83" s="10">
        <v>219980</v>
      </c>
      <c r="E83" s="5" t="s">
        <v>121</v>
      </c>
      <c r="F83" s="10">
        <v>157070</v>
      </c>
      <c r="G83" s="10">
        <v>79591</v>
      </c>
      <c r="H83" s="10">
        <v>36.181016456041462</v>
      </c>
      <c r="I83" s="10">
        <v>50.672311708155604</v>
      </c>
      <c r="J83" s="10">
        <v>79591</v>
      </c>
      <c r="K83" s="10">
        <v>36.181016456041462</v>
      </c>
      <c r="L83" s="10">
        <v>50.672311708155604</v>
      </c>
      <c r="M83" s="5" t="s">
        <v>121</v>
      </c>
      <c r="N83" s="5" t="s">
        <v>121</v>
      </c>
      <c r="O83" s="5" t="s">
        <v>121</v>
      </c>
      <c r="P83" s="10">
        <v>576</v>
      </c>
      <c r="Q83" s="10">
        <v>291</v>
      </c>
      <c r="R83" s="10">
        <v>50.520833333333336</v>
      </c>
      <c r="S83" s="10">
        <v>576</v>
      </c>
      <c r="T83" s="10">
        <v>262</v>
      </c>
      <c r="U83" s="10">
        <v>45.486111111111107</v>
      </c>
      <c r="V83" s="10">
        <v>576</v>
      </c>
      <c r="W83" s="5" t="s">
        <v>121</v>
      </c>
      <c r="X83" s="5" t="s">
        <v>121</v>
      </c>
      <c r="Y83" s="10">
        <v>576</v>
      </c>
      <c r="Z83" s="10">
        <v>216</v>
      </c>
      <c r="AA83" s="10">
        <v>37.5</v>
      </c>
      <c r="AB83" s="10">
        <v>576</v>
      </c>
      <c r="AC83" s="10">
        <v>1</v>
      </c>
      <c r="AD83" s="10">
        <v>0.1736111111111111</v>
      </c>
      <c r="AE83" s="10">
        <v>576</v>
      </c>
      <c r="AF83" s="10">
        <v>175</v>
      </c>
      <c r="AG83" s="10">
        <v>30.381944444444443</v>
      </c>
      <c r="AH83" s="10">
        <v>576</v>
      </c>
      <c r="AI83" s="10">
        <v>122</v>
      </c>
      <c r="AJ83" s="10">
        <v>21.180555555555554</v>
      </c>
      <c r="AK83" s="10">
        <v>576</v>
      </c>
      <c r="AL83" s="10">
        <v>153</v>
      </c>
      <c r="AM83" s="10">
        <v>26.5625</v>
      </c>
      <c r="AN83" s="10">
        <v>3738</v>
      </c>
      <c r="AO83" s="10">
        <v>754.74</v>
      </c>
      <c r="AP83" s="10">
        <v>20.191011235955056</v>
      </c>
      <c r="AQ83" s="4" t="s">
        <v>15</v>
      </c>
    </row>
    <row r="84" spans="1:43" ht="42" customHeight="1">
      <c r="A84" s="9">
        <v>10</v>
      </c>
      <c r="B84" s="8" t="s">
        <v>21</v>
      </c>
      <c r="C84" s="38">
        <v>1223130</v>
      </c>
      <c r="D84" s="10">
        <v>1223130</v>
      </c>
      <c r="E84" s="5" t="s">
        <v>121</v>
      </c>
      <c r="F84" s="10">
        <v>873030</v>
      </c>
      <c r="G84" s="10">
        <v>223048.36</v>
      </c>
      <c r="H84" s="10">
        <v>18.235866996966799</v>
      </c>
      <c r="I84" s="10">
        <v>25.548762356390959</v>
      </c>
      <c r="J84" s="10">
        <v>223048.36</v>
      </c>
      <c r="K84" s="10">
        <v>18.235866996966799</v>
      </c>
      <c r="L84" s="10">
        <v>25.548762356390959</v>
      </c>
      <c r="M84" s="5" t="s">
        <v>121</v>
      </c>
      <c r="N84" s="5" t="s">
        <v>121</v>
      </c>
      <c r="O84" s="5" t="s">
        <v>121</v>
      </c>
      <c r="P84" s="10">
        <v>10410</v>
      </c>
      <c r="Q84" s="10">
        <v>1730</v>
      </c>
      <c r="R84" s="10">
        <v>16.618635926993274</v>
      </c>
      <c r="S84" s="10">
        <v>10410</v>
      </c>
      <c r="T84" s="5" t="s">
        <v>121</v>
      </c>
      <c r="U84" s="5" t="s">
        <v>121</v>
      </c>
      <c r="V84" s="10">
        <v>10410</v>
      </c>
      <c r="W84" s="5" t="s">
        <v>121</v>
      </c>
      <c r="X84" s="5" t="s">
        <v>121</v>
      </c>
      <c r="Y84" s="10">
        <v>10410</v>
      </c>
      <c r="Z84" s="5" t="s">
        <v>121</v>
      </c>
      <c r="AA84" s="5" t="s">
        <v>121</v>
      </c>
      <c r="AB84" s="10">
        <v>10410</v>
      </c>
      <c r="AC84" s="5" t="s">
        <v>121</v>
      </c>
      <c r="AD84" s="5" t="s">
        <v>121</v>
      </c>
      <c r="AE84" s="10">
        <v>10410</v>
      </c>
      <c r="AF84" s="5" t="s">
        <v>121</v>
      </c>
      <c r="AG84" s="5" t="s">
        <v>121</v>
      </c>
      <c r="AH84" s="10">
        <v>10410</v>
      </c>
      <c r="AI84" s="10">
        <v>45</v>
      </c>
      <c r="AJ84" s="10">
        <v>0.43227665706051877</v>
      </c>
      <c r="AK84" s="10">
        <v>10410</v>
      </c>
      <c r="AL84" s="10">
        <v>62</v>
      </c>
      <c r="AM84" s="10">
        <v>0.59558117195004801</v>
      </c>
      <c r="AN84" s="10">
        <v>95237</v>
      </c>
      <c r="AO84" s="10">
        <v>467.73</v>
      </c>
      <c r="AP84" s="10">
        <v>0.49112214790470088</v>
      </c>
      <c r="AQ84" s="4"/>
    </row>
    <row r="85" spans="1:43" ht="42" customHeight="1">
      <c r="A85" s="9">
        <v>11</v>
      </c>
      <c r="B85" s="8" t="s">
        <v>20</v>
      </c>
      <c r="C85" s="38">
        <v>416260</v>
      </c>
      <c r="D85" s="10">
        <v>416260</v>
      </c>
      <c r="E85" s="5" t="s">
        <v>121</v>
      </c>
      <c r="F85" s="10">
        <v>303730</v>
      </c>
      <c r="G85" s="10">
        <v>235845.84</v>
      </c>
      <c r="H85" s="10">
        <v>56.658300100898472</v>
      </c>
      <c r="I85" s="10">
        <v>77.649833733908409</v>
      </c>
      <c r="J85" s="10">
        <v>235845.84</v>
      </c>
      <c r="K85" s="10">
        <v>56.658300100898472</v>
      </c>
      <c r="L85" s="10">
        <v>77.649833733908409</v>
      </c>
      <c r="M85" s="5" t="s">
        <v>121</v>
      </c>
      <c r="N85" s="5" t="s">
        <v>121</v>
      </c>
      <c r="O85" s="5" t="s">
        <v>121</v>
      </c>
      <c r="P85" s="10">
        <v>2808</v>
      </c>
      <c r="Q85" s="10">
        <v>2340</v>
      </c>
      <c r="R85" s="10">
        <v>83.333333333333343</v>
      </c>
      <c r="S85" s="10">
        <v>2808</v>
      </c>
      <c r="T85" s="10">
        <v>1330</v>
      </c>
      <c r="U85" s="10">
        <v>47.364672364672366</v>
      </c>
      <c r="V85" s="10">
        <v>2808</v>
      </c>
      <c r="W85" s="10">
        <v>1</v>
      </c>
      <c r="X85" s="10">
        <v>3.5612535612535613E-2</v>
      </c>
      <c r="Y85" s="10">
        <v>2808</v>
      </c>
      <c r="Z85" s="10">
        <v>907</v>
      </c>
      <c r="AA85" s="10">
        <v>32.300569800569804</v>
      </c>
      <c r="AB85" s="10">
        <v>2808</v>
      </c>
      <c r="AC85" s="5" t="s">
        <v>121</v>
      </c>
      <c r="AD85" s="5" t="s">
        <v>121</v>
      </c>
      <c r="AE85" s="10">
        <v>2808</v>
      </c>
      <c r="AF85" s="5" t="s">
        <v>121</v>
      </c>
      <c r="AG85" s="5" t="s">
        <v>121</v>
      </c>
      <c r="AH85" s="10">
        <v>2808</v>
      </c>
      <c r="AI85" s="10">
        <v>202</v>
      </c>
      <c r="AJ85" s="10">
        <v>7.1937321937321936</v>
      </c>
      <c r="AK85" s="10">
        <v>2808</v>
      </c>
      <c r="AL85" s="10">
        <v>241</v>
      </c>
      <c r="AM85" s="10">
        <v>8.5826210826210829</v>
      </c>
      <c r="AN85" s="10">
        <v>11559</v>
      </c>
      <c r="AO85" s="10">
        <v>1071.72</v>
      </c>
      <c r="AP85" s="10">
        <v>9.2717363093693237</v>
      </c>
      <c r="AQ85" s="4"/>
    </row>
    <row r="86" spans="1:43" ht="42" customHeight="1">
      <c r="A86" s="9">
        <v>12</v>
      </c>
      <c r="B86" s="8" t="s">
        <v>19</v>
      </c>
      <c r="C86" s="38">
        <v>565450</v>
      </c>
      <c r="D86" s="10">
        <v>565450</v>
      </c>
      <c r="E86" s="5" t="s">
        <v>121</v>
      </c>
      <c r="F86" s="10">
        <v>399490</v>
      </c>
      <c r="G86" s="10">
        <v>144281.31</v>
      </c>
      <c r="H86" s="10">
        <v>25.51619241312229</v>
      </c>
      <c r="I86" s="10">
        <v>36.116375879246043</v>
      </c>
      <c r="J86" s="10">
        <v>144281.31</v>
      </c>
      <c r="K86" s="10">
        <v>25.51619241312229</v>
      </c>
      <c r="L86" s="10">
        <v>36.116375879246043</v>
      </c>
      <c r="M86" s="5" t="s">
        <v>121</v>
      </c>
      <c r="N86" s="5" t="s">
        <v>121</v>
      </c>
      <c r="O86" s="5" t="s">
        <v>121</v>
      </c>
      <c r="P86" s="10">
        <v>1543</v>
      </c>
      <c r="Q86" s="10">
        <v>687</v>
      </c>
      <c r="R86" s="10">
        <v>44.523655217109528</v>
      </c>
      <c r="S86" s="10">
        <v>1543</v>
      </c>
      <c r="T86" s="10">
        <v>544</v>
      </c>
      <c r="U86" s="10">
        <v>35.255994815294876</v>
      </c>
      <c r="V86" s="10">
        <v>1543</v>
      </c>
      <c r="W86" s="5" t="s">
        <v>121</v>
      </c>
      <c r="X86" s="5" t="s">
        <v>121</v>
      </c>
      <c r="Y86" s="10">
        <v>1543</v>
      </c>
      <c r="Z86" s="10">
        <v>44</v>
      </c>
      <c r="AA86" s="10">
        <v>2.8515878159429682</v>
      </c>
      <c r="AB86" s="10">
        <v>1543</v>
      </c>
      <c r="AC86" s="5" t="s">
        <v>121</v>
      </c>
      <c r="AD86" s="5" t="s">
        <v>121</v>
      </c>
      <c r="AE86" s="10">
        <v>1543</v>
      </c>
      <c r="AF86" s="5" t="s">
        <v>121</v>
      </c>
      <c r="AG86" s="5" t="s">
        <v>121</v>
      </c>
      <c r="AH86" s="10">
        <v>1543</v>
      </c>
      <c r="AI86" s="5" t="s">
        <v>121</v>
      </c>
      <c r="AJ86" s="5" t="s">
        <v>121</v>
      </c>
      <c r="AK86" s="10">
        <v>1543</v>
      </c>
      <c r="AL86" s="5" t="s">
        <v>121</v>
      </c>
      <c r="AM86" s="5" t="s">
        <v>121</v>
      </c>
      <c r="AN86" s="10">
        <v>6839</v>
      </c>
      <c r="AO86" s="5" t="s">
        <v>121</v>
      </c>
      <c r="AP86" s="5" t="s">
        <v>121</v>
      </c>
      <c r="AQ86" s="4"/>
    </row>
    <row r="87" spans="1:43" ht="42" customHeight="1">
      <c r="A87" s="9">
        <v>13</v>
      </c>
      <c r="B87" s="8" t="s">
        <v>18</v>
      </c>
      <c r="C87" s="38">
        <v>370660</v>
      </c>
      <c r="D87" s="10">
        <v>370660</v>
      </c>
      <c r="E87" s="5" t="s">
        <v>121</v>
      </c>
      <c r="F87" s="10">
        <v>264740</v>
      </c>
      <c r="G87" s="10">
        <v>109133.57</v>
      </c>
      <c r="H87" s="10">
        <v>29.443039443155453</v>
      </c>
      <c r="I87" s="10">
        <v>41.222924378635646</v>
      </c>
      <c r="J87" s="10">
        <v>109133.57</v>
      </c>
      <c r="K87" s="10">
        <v>29.443039443155453</v>
      </c>
      <c r="L87" s="10">
        <v>41.222924378635646</v>
      </c>
      <c r="M87" s="5" t="s">
        <v>121</v>
      </c>
      <c r="N87" s="5" t="s">
        <v>121</v>
      </c>
      <c r="O87" s="5" t="s">
        <v>121</v>
      </c>
      <c r="P87" s="10">
        <v>1529</v>
      </c>
      <c r="Q87" s="10">
        <v>849</v>
      </c>
      <c r="R87" s="10">
        <v>55.52648790058862</v>
      </c>
      <c r="S87" s="10">
        <v>1529</v>
      </c>
      <c r="T87" s="10">
        <v>802</v>
      </c>
      <c r="U87" s="10">
        <v>52.452583387835183</v>
      </c>
      <c r="V87" s="10">
        <v>1529</v>
      </c>
      <c r="W87" s="10">
        <v>16</v>
      </c>
      <c r="X87" s="10">
        <v>1.0464355788096795</v>
      </c>
      <c r="Y87" s="10">
        <v>1529</v>
      </c>
      <c r="Z87" s="10">
        <v>478</v>
      </c>
      <c r="AA87" s="10">
        <v>31.262262916939175</v>
      </c>
      <c r="AB87" s="10">
        <v>1529</v>
      </c>
      <c r="AC87" s="10">
        <v>1</v>
      </c>
      <c r="AD87" s="10">
        <v>6.540222367560497E-2</v>
      </c>
      <c r="AE87" s="10">
        <v>1529</v>
      </c>
      <c r="AF87" s="10">
        <v>196</v>
      </c>
      <c r="AG87" s="10">
        <v>12.818835840418574</v>
      </c>
      <c r="AH87" s="10">
        <v>1529</v>
      </c>
      <c r="AI87" s="5" t="s">
        <v>121</v>
      </c>
      <c r="AJ87" s="5" t="s">
        <v>121</v>
      </c>
      <c r="AK87" s="10">
        <v>1529</v>
      </c>
      <c r="AL87" s="5" t="s">
        <v>121</v>
      </c>
      <c r="AM87" s="5" t="s">
        <v>121</v>
      </c>
      <c r="AN87" s="10">
        <v>10016</v>
      </c>
      <c r="AO87" s="5" t="s">
        <v>121</v>
      </c>
      <c r="AP87" s="5" t="s">
        <v>121</v>
      </c>
      <c r="AQ87" s="4" t="s">
        <v>15</v>
      </c>
    </row>
    <row r="88" spans="1:43" ht="42" customHeight="1">
      <c r="A88" s="9">
        <v>14</v>
      </c>
      <c r="B88" s="8" t="s">
        <v>17</v>
      </c>
      <c r="C88" s="38">
        <v>238910</v>
      </c>
      <c r="D88" s="10">
        <v>238910</v>
      </c>
      <c r="E88" s="5" t="s">
        <v>121</v>
      </c>
      <c r="F88" s="10">
        <v>173480</v>
      </c>
      <c r="G88" s="10">
        <v>88020</v>
      </c>
      <c r="H88" s="10">
        <v>36.842325561927083</v>
      </c>
      <c r="I88" s="10">
        <v>50.737837214664509</v>
      </c>
      <c r="J88" s="10">
        <v>88020</v>
      </c>
      <c r="K88" s="10">
        <v>36.842325561927083</v>
      </c>
      <c r="L88" s="10">
        <v>50.737837214664509</v>
      </c>
      <c r="M88" s="5" t="s">
        <v>121</v>
      </c>
      <c r="N88" s="5" t="s">
        <v>121</v>
      </c>
      <c r="O88" s="5" t="s">
        <v>121</v>
      </c>
      <c r="P88" s="10">
        <v>1038</v>
      </c>
      <c r="Q88" s="10">
        <v>376</v>
      </c>
      <c r="R88" s="10">
        <v>36.223506743737957</v>
      </c>
      <c r="S88" s="10">
        <v>1038</v>
      </c>
      <c r="T88" s="10">
        <v>226</v>
      </c>
      <c r="U88" s="10">
        <v>21.772639691714836</v>
      </c>
      <c r="V88" s="10">
        <v>1038</v>
      </c>
      <c r="W88" s="10">
        <v>8</v>
      </c>
      <c r="X88" s="10">
        <v>0.77071290944123316</v>
      </c>
      <c r="Y88" s="10">
        <v>1038</v>
      </c>
      <c r="Z88" s="10">
        <v>226</v>
      </c>
      <c r="AA88" s="10">
        <v>21.772639691714836</v>
      </c>
      <c r="AB88" s="10">
        <v>1038</v>
      </c>
      <c r="AC88" s="5" t="s">
        <v>121</v>
      </c>
      <c r="AD88" s="5" t="s">
        <v>121</v>
      </c>
      <c r="AE88" s="10">
        <v>1038</v>
      </c>
      <c r="AF88" s="10">
        <v>226</v>
      </c>
      <c r="AG88" s="10">
        <v>21.772639691714836</v>
      </c>
      <c r="AH88" s="10">
        <v>1038</v>
      </c>
      <c r="AI88" s="5" t="s">
        <v>121</v>
      </c>
      <c r="AJ88" s="5" t="s">
        <v>121</v>
      </c>
      <c r="AK88" s="10">
        <v>1038</v>
      </c>
      <c r="AL88" s="5" t="s">
        <v>121</v>
      </c>
      <c r="AM88" s="5" t="s">
        <v>121</v>
      </c>
      <c r="AN88" s="10">
        <v>4479</v>
      </c>
      <c r="AO88" s="5" t="s">
        <v>121</v>
      </c>
      <c r="AP88" s="5" t="s">
        <v>121</v>
      </c>
      <c r="AQ88" s="4"/>
    </row>
    <row r="89" spans="1:43" ht="42" customHeight="1">
      <c r="A89" s="83" t="s">
        <v>16</v>
      </c>
      <c r="B89" s="84"/>
      <c r="C89" s="12">
        <v>60120200</v>
      </c>
      <c r="D89" s="12">
        <v>39410200</v>
      </c>
      <c r="E89" s="12">
        <v>20710000</v>
      </c>
      <c r="F89" s="12">
        <v>69035370</v>
      </c>
      <c r="G89" s="12">
        <v>1795680.42</v>
      </c>
      <c r="H89" s="12">
        <v>2.9868171097235208</v>
      </c>
      <c r="I89" s="12">
        <v>2.6011020437784285</v>
      </c>
      <c r="J89" s="12">
        <v>1795680.42</v>
      </c>
      <c r="K89" s="12">
        <v>4.5563849460292003</v>
      </c>
      <c r="L89" s="12">
        <v>2.6011020437784285</v>
      </c>
      <c r="M89" s="2" t="s">
        <v>121</v>
      </c>
      <c r="N89" s="2" t="s">
        <v>121</v>
      </c>
      <c r="O89" s="2" t="s">
        <v>121</v>
      </c>
      <c r="P89" s="2" t="s">
        <v>121</v>
      </c>
      <c r="Q89" s="2" t="s">
        <v>121</v>
      </c>
      <c r="R89" s="2" t="s">
        <v>121</v>
      </c>
      <c r="S89" s="2" t="s">
        <v>121</v>
      </c>
      <c r="T89" s="2" t="s">
        <v>121</v>
      </c>
      <c r="U89" s="2" t="s">
        <v>121</v>
      </c>
      <c r="V89" s="2" t="s">
        <v>121</v>
      </c>
      <c r="W89" s="2" t="s">
        <v>121</v>
      </c>
      <c r="X89" s="2" t="s">
        <v>121</v>
      </c>
      <c r="Y89" s="2" t="s">
        <v>121</v>
      </c>
      <c r="Z89" s="2" t="s">
        <v>121</v>
      </c>
      <c r="AA89" s="2" t="s">
        <v>121</v>
      </c>
      <c r="AB89" s="2" t="s">
        <v>121</v>
      </c>
      <c r="AC89" s="2" t="s">
        <v>121</v>
      </c>
      <c r="AD89" s="2" t="s">
        <v>121</v>
      </c>
      <c r="AE89" s="2" t="s">
        <v>121</v>
      </c>
      <c r="AF89" s="2" t="s">
        <v>121</v>
      </c>
      <c r="AG89" s="2" t="s">
        <v>121</v>
      </c>
      <c r="AH89" s="2" t="s">
        <v>121</v>
      </c>
      <c r="AI89" s="2" t="s">
        <v>121</v>
      </c>
      <c r="AJ89" s="2" t="s">
        <v>121</v>
      </c>
      <c r="AK89" s="2" t="s">
        <v>121</v>
      </c>
      <c r="AL89" s="2" t="s">
        <v>121</v>
      </c>
      <c r="AM89" s="2" t="s">
        <v>121</v>
      </c>
      <c r="AN89" s="2" t="s">
        <v>121</v>
      </c>
      <c r="AO89" s="2" t="s">
        <v>121</v>
      </c>
      <c r="AP89" s="2" t="s">
        <v>121</v>
      </c>
      <c r="AQ89" s="2" t="s">
        <v>15</v>
      </c>
    </row>
    <row r="90" spans="1:43" ht="42" customHeight="1">
      <c r="A90" s="9">
        <v>1</v>
      </c>
      <c r="B90" s="8" t="s">
        <v>14</v>
      </c>
      <c r="C90" s="38">
        <v>143000</v>
      </c>
      <c r="D90" s="10">
        <v>143000</v>
      </c>
      <c r="E90" s="5" t="s">
        <v>121</v>
      </c>
      <c r="F90" s="10">
        <v>104000</v>
      </c>
      <c r="G90" s="10">
        <v>49866.720000000001</v>
      </c>
      <c r="H90" s="10">
        <v>34.871832167832167</v>
      </c>
      <c r="I90" s="10">
        <v>47.94876923076923</v>
      </c>
      <c r="J90" s="10">
        <v>49866.720000000001</v>
      </c>
      <c r="K90" s="10">
        <v>34.871832167832167</v>
      </c>
      <c r="L90" s="10">
        <v>47.94876923076923</v>
      </c>
      <c r="M90" s="5" t="s">
        <v>121</v>
      </c>
      <c r="N90" s="5" t="s">
        <v>121</v>
      </c>
      <c r="O90" s="5" t="s">
        <v>121</v>
      </c>
      <c r="P90" s="5" t="s">
        <v>121</v>
      </c>
      <c r="Q90" s="5" t="s">
        <v>121</v>
      </c>
      <c r="R90" s="5" t="s">
        <v>121</v>
      </c>
      <c r="S90" s="5" t="s">
        <v>121</v>
      </c>
      <c r="T90" s="5" t="s">
        <v>121</v>
      </c>
      <c r="U90" s="5" t="s">
        <v>121</v>
      </c>
      <c r="V90" s="5" t="s">
        <v>121</v>
      </c>
      <c r="W90" s="5" t="s">
        <v>121</v>
      </c>
      <c r="X90" s="5" t="s">
        <v>121</v>
      </c>
      <c r="Y90" s="5" t="s">
        <v>121</v>
      </c>
      <c r="Z90" s="5" t="s">
        <v>121</v>
      </c>
      <c r="AA90" s="5" t="s">
        <v>121</v>
      </c>
      <c r="AB90" s="5" t="s">
        <v>121</v>
      </c>
      <c r="AC90" s="5" t="s">
        <v>121</v>
      </c>
      <c r="AD90" s="5" t="s">
        <v>121</v>
      </c>
      <c r="AE90" s="5" t="s">
        <v>121</v>
      </c>
      <c r="AF90" s="5" t="s">
        <v>121</v>
      </c>
      <c r="AG90" s="5" t="s">
        <v>121</v>
      </c>
      <c r="AH90" s="5" t="s">
        <v>121</v>
      </c>
      <c r="AI90" s="5" t="s">
        <v>121</v>
      </c>
      <c r="AJ90" s="5" t="s">
        <v>121</v>
      </c>
      <c r="AK90" s="5" t="s">
        <v>121</v>
      </c>
      <c r="AL90" s="5" t="s">
        <v>121</v>
      </c>
      <c r="AM90" s="5" t="s">
        <v>121</v>
      </c>
      <c r="AN90" s="5" t="s">
        <v>121</v>
      </c>
      <c r="AO90" s="5" t="s">
        <v>121</v>
      </c>
      <c r="AP90" s="5" t="s">
        <v>121</v>
      </c>
      <c r="AQ90" s="4"/>
    </row>
    <row r="91" spans="1:43" ht="42" customHeight="1">
      <c r="A91" s="9">
        <v>2</v>
      </c>
      <c r="B91" s="8" t="s">
        <v>13</v>
      </c>
      <c r="C91" s="38">
        <v>143000</v>
      </c>
      <c r="D91" s="10">
        <v>143000</v>
      </c>
      <c r="E91" s="5" t="s">
        <v>121</v>
      </c>
      <c r="F91" s="10">
        <v>104000</v>
      </c>
      <c r="G91" s="5" t="s">
        <v>121</v>
      </c>
      <c r="H91" s="5" t="s">
        <v>121</v>
      </c>
      <c r="I91" s="5" t="s">
        <v>121</v>
      </c>
      <c r="J91" s="5" t="s">
        <v>121</v>
      </c>
      <c r="K91" s="5" t="s">
        <v>121</v>
      </c>
      <c r="L91" s="5" t="s">
        <v>121</v>
      </c>
      <c r="M91" s="5" t="s">
        <v>121</v>
      </c>
      <c r="N91" s="5" t="s">
        <v>121</v>
      </c>
      <c r="O91" s="5" t="s">
        <v>121</v>
      </c>
      <c r="P91" s="5" t="s">
        <v>121</v>
      </c>
      <c r="Q91" s="5" t="s">
        <v>121</v>
      </c>
      <c r="R91" s="5" t="s">
        <v>121</v>
      </c>
      <c r="S91" s="5" t="s">
        <v>121</v>
      </c>
      <c r="T91" s="5" t="s">
        <v>121</v>
      </c>
      <c r="U91" s="5" t="s">
        <v>121</v>
      </c>
      <c r="V91" s="5" t="s">
        <v>121</v>
      </c>
      <c r="W91" s="5" t="s">
        <v>121</v>
      </c>
      <c r="X91" s="5" t="s">
        <v>121</v>
      </c>
      <c r="Y91" s="5" t="s">
        <v>121</v>
      </c>
      <c r="Z91" s="5" t="s">
        <v>121</v>
      </c>
      <c r="AA91" s="5" t="s">
        <v>121</v>
      </c>
      <c r="AB91" s="5" t="s">
        <v>121</v>
      </c>
      <c r="AC91" s="5" t="s">
        <v>121</v>
      </c>
      <c r="AD91" s="5" t="s">
        <v>121</v>
      </c>
      <c r="AE91" s="5" t="s">
        <v>121</v>
      </c>
      <c r="AF91" s="5" t="s">
        <v>121</v>
      </c>
      <c r="AG91" s="5" t="s">
        <v>121</v>
      </c>
      <c r="AH91" s="5" t="s">
        <v>121</v>
      </c>
      <c r="AI91" s="5" t="s">
        <v>121</v>
      </c>
      <c r="AJ91" s="5" t="s">
        <v>121</v>
      </c>
      <c r="AK91" s="5" t="s">
        <v>121</v>
      </c>
      <c r="AL91" s="5" t="s">
        <v>121</v>
      </c>
      <c r="AM91" s="5" t="s">
        <v>121</v>
      </c>
      <c r="AN91" s="5" t="s">
        <v>121</v>
      </c>
      <c r="AO91" s="5" t="s">
        <v>121</v>
      </c>
      <c r="AP91" s="5" t="s">
        <v>121</v>
      </c>
      <c r="AQ91" s="4"/>
    </row>
    <row r="92" spans="1:43" ht="22.5" customHeight="1">
      <c r="A92" s="9">
        <v>3</v>
      </c>
      <c r="B92" s="8" t="s">
        <v>12</v>
      </c>
      <c r="C92" s="37" t="s">
        <v>121</v>
      </c>
      <c r="D92" s="5" t="s">
        <v>121</v>
      </c>
      <c r="E92" s="5" t="s">
        <v>121</v>
      </c>
      <c r="F92" s="5"/>
      <c r="G92" s="5" t="s">
        <v>121</v>
      </c>
      <c r="H92" s="5" t="s">
        <v>121</v>
      </c>
      <c r="I92" s="5" t="s">
        <v>121</v>
      </c>
      <c r="J92" s="5" t="s">
        <v>121</v>
      </c>
      <c r="K92" s="5" t="s">
        <v>121</v>
      </c>
      <c r="L92" s="5" t="s">
        <v>121</v>
      </c>
      <c r="M92" s="5" t="s">
        <v>121</v>
      </c>
      <c r="N92" s="5" t="s">
        <v>121</v>
      </c>
      <c r="O92" s="5" t="s">
        <v>121</v>
      </c>
      <c r="P92" s="5" t="s">
        <v>121</v>
      </c>
      <c r="Q92" s="5" t="s">
        <v>121</v>
      </c>
      <c r="R92" s="5" t="s">
        <v>121</v>
      </c>
      <c r="S92" s="5" t="s">
        <v>121</v>
      </c>
      <c r="T92" s="5" t="s">
        <v>121</v>
      </c>
      <c r="U92" s="5" t="s">
        <v>121</v>
      </c>
      <c r="V92" s="5" t="s">
        <v>121</v>
      </c>
      <c r="W92" s="5" t="s">
        <v>121</v>
      </c>
      <c r="X92" s="5" t="s">
        <v>121</v>
      </c>
      <c r="Y92" s="5" t="s">
        <v>121</v>
      </c>
      <c r="Z92" s="5" t="s">
        <v>121</v>
      </c>
      <c r="AA92" s="5" t="s">
        <v>121</v>
      </c>
      <c r="AB92" s="5" t="s">
        <v>121</v>
      </c>
      <c r="AC92" s="5" t="s">
        <v>121</v>
      </c>
      <c r="AD92" s="5" t="s">
        <v>121</v>
      </c>
      <c r="AE92" s="5" t="s">
        <v>121</v>
      </c>
      <c r="AF92" s="5" t="s">
        <v>121</v>
      </c>
      <c r="AG92" s="5" t="s">
        <v>121</v>
      </c>
      <c r="AH92" s="5" t="s">
        <v>121</v>
      </c>
      <c r="AI92" s="5" t="s">
        <v>121</v>
      </c>
      <c r="AJ92" s="5" t="s">
        <v>121</v>
      </c>
      <c r="AK92" s="5" t="s">
        <v>121</v>
      </c>
      <c r="AL92" s="5" t="s">
        <v>121</v>
      </c>
      <c r="AM92" s="5" t="s">
        <v>121</v>
      </c>
      <c r="AN92" s="5" t="s">
        <v>121</v>
      </c>
      <c r="AO92" s="5" t="s">
        <v>121</v>
      </c>
      <c r="AP92" s="5" t="s">
        <v>121</v>
      </c>
      <c r="AQ92" s="4"/>
    </row>
    <row r="93" spans="1:43" ht="63.75" customHeight="1">
      <c r="A93" s="9">
        <v>4</v>
      </c>
      <c r="B93" s="8" t="s">
        <v>109</v>
      </c>
      <c r="C93" s="37" t="s">
        <v>121</v>
      </c>
      <c r="D93" s="5" t="s">
        <v>121</v>
      </c>
      <c r="E93" s="5" t="s">
        <v>121</v>
      </c>
      <c r="F93" s="5"/>
      <c r="G93" s="5" t="s">
        <v>121</v>
      </c>
      <c r="H93" s="5" t="s">
        <v>121</v>
      </c>
      <c r="I93" s="5" t="s">
        <v>121</v>
      </c>
      <c r="J93" s="5" t="s">
        <v>121</v>
      </c>
      <c r="K93" s="5" t="s">
        <v>121</v>
      </c>
      <c r="L93" s="5" t="s">
        <v>121</v>
      </c>
      <c r="M93" s="5" t="s">
        <v>121</v>
      </c>
      <c r="N93" s="5" t="s">
        <v>121</v>
      </c>
      <c r="O93" s="5" t="s">
        <v>121</v>
      </c>
      <c r="P93" s="5" t="s">
        <v>121</v>
      </c>
      <c r="Q93" s="5" t="s">
        <v>121</v>
      </c>
      <c r="R93" s="5" t="s">
        <v>121</v>
      </c>
      <c r="S93" s="5" t="s">
        <v>121</v>
      </c>
      <c r="T93" s="5" t="s">
        <v>121</v>
      </c>
      <c r="U93" s="5" t="s">
        <v>121</v>
      </c>
      <c r="V93" s="5" t="s">
        <v>121</v>
      </c>
      <c r="W93" s="5" t="s">
        <v>121</v>
      </c>
      <c r="X93" s="5" t="s">
        <v>121</v>
      </c>
      <c r="Y93" s="5" t="s">
        <v>121</v>
      </c>
      <c r="Z93" s="5" t="s">
        <v>121</v>
      </c>
      <c r="AA93" s="5" t="s">
        <v>121</v>
      </c>
      <c r="AB93" s="5" t="s">
        <v>121</v>
      </c>
      <c r="AC93" s="5" t="s">
        <v>121</v>
      </c>
      <c r="AD93" s="5" t="s">
        <v>121</v>
      </c>
      <c r="AE93" s="5" t="s">
        <v>121</v>
      </c>
      <c r="AF93" s="5" t="s">
        <v>121</v>
      </c>
      <c r="AG93" s="5" t="s">
        <v>121</v>
      </c>
      <c r="AH93" s="5" t="s">
        <v>121</v>
      </c>
      <c r="AI93" s="5" t="s">
        <v>121</v>
      </c>
      <c r="AJ93" s="5" t="s">
        <v>121</v>
      </c>
      <c r="AK93" s="5" t="s">
        <v>121</v>
      </c>
      <c r="AL93" s="5" t="s">
        <v>121</v>
      </c>
      <c r="AM93" s="5" t="s">
        <v>121</v>
      </c>
      <c r="AN93" s="5" t="s">
        <v>121</v>
      </c>
      <c r="AO93" s="5" t="s">
        <v>121</v>
      </c>
      <c r="AP93" s="5" t="s">
        <v>121</v>
      </c>
      <c r="AQ93" s="4"/>
    </row>
    <row r="94" spans="1:43" ht="22.5" customHeight="1">
      <c r="A94" s="9">
        <v>5</v>
      </c>
      <c r="B94" s="8" t="s">
        <v>10</v>
      </c>
      <c r="C94" s="37" t="s">
        <v>121</v>
      </c>
      <c r="D94" s="5" t="s">
        <v>121</v>
      </c>
      <c r="E94" s="5" t="s">
        <v>121</v>
      </c>
      <c r="F94" s="5"/>
      <c r="G94" s="5" t="s">
        <v>121</v>
      </c>
      <c r="H94" s="5" t="s">
        <v>121</v>
      </c>
      <c r="I94" s="5" t="s">
        <v>121</v>
      </c>
      <c r="J94" s="5" t="s">
        <v>121</v>
      </c>
      <c r="K94" s="5" t="s">
        <v>121</v>
      </c>
      <c r="L94" s="5" t="s">
        <v>121</v>
      </c>
      <c r="M94" s="5" t="s">
        <v>121</v>
      </c>
      <c r="N94" s="5" t="s">
        <v>121</v>
      </c>
      <c r="O94" s="5" t="s">
        <v>121</v>
      </c>
      <c r="P94" s="5" t="s">
        <v>121</v>
      </c>
      <c r="Q94" s="5" t="s">
        <v>121</v>
      </c>
      <c r="R94" s="5" t="s">
        <v>121</v>
      </c>
      <c r="S94" s="5" t="s">
        <v>121</v>
      </c>
      <c r="T94" s="5" t="s">
        <v>121</v>
      </c>
      <c r="U94" s="5" t="s">
        <v>121</v>
      </c>
      <c r="V94" s="5" t="s">
        <v>121</v>
      </c>
      <c r="W94" s="5" t="s">
        <v>121</v>
      </c>
      <c r="X94" s="5" t="s">
        <v>121</v>
      </c>
      <c r="Y94" s="5" t="s">
        <v>121</v>
      </c>
      <c r="Z94" s="5" t="s">
        <v>121</v>
      </c>
      <c r="AA94" s="5" t="s">
        <v>121</v>
      </c>
      <c r="AB94" s="5" t="s">
        <v>121</v>
      </c>
      <c r="AC94" s="5" t="s">
        <v>121</v>
      </c>
      <c r="AD94" s="5" t="s">
        <v>121</v>
      </c>
      <c r="AE94" s="5" t="s">
        <v>121</v>
      </c>
      <c r="AF94" s="5" t="s">
        <v>121</v>
      </c>
      <c r="AG94" s="5" t="s">
        <v>121</v>
      </c>
      <c r="AH94" s="5" t="s">
        <v>121</v>
      </c>
      <c r="AI94" s="5" t="s">
        <v>121</v>
      </c>
      <c r="AJ94" s="5" t="s">
        <v>121</v>
      </c>
      <c r="AK94" s="5" t="s">
        <v>121</v>
      </c>
      <c r="AL94" s="5" t="s">
        <v>121</v>
      </c>
      <c r="AM94" s="5" t="s">
        <v>121</v>
      </c>
      <c r="AN94" s="5" t="s">
        <v>121</v>
      </c>
      <c r="AO94" s="5" t="s">
        <v>121</v>
      </c>
      <c r="AP94" s="5" t="s">
        <v>121</v>
      </c>
      <c r="AQ94" s="4"/>
    </row>
    <row r="95" spans="1:43" ht="42" customHeight="1">
      <c r="A95" s="9">
        <v>6</v>
      </c>
      <c r="B95" s="8" t="s">
        <v>9</v>
      </c>
      <c r="C95" s="38">
        <v>30854400</v>
      </c>
      <c r="D95" s="10">
        <v>30854400</v>
      </c>
      <c r="E95" s="5" t="s">
        <v>121</v>
      </c>
      <c r="F95" s="10">
        <v>21218870</v>
      </c>
      <c r="G95" s="10">
        <v>228183.13</v>
      </c>
      <c r="H95" s="10">
        <v>0.73954810334992738</v>
      </c>
      <c r="I95" s="10">
        <v>1.0753783307028131</v>
      </c>
      <c r="J95" s="10">
        <v>228183.13</v>
      </c>
      <c r="K95" s="10">
        <v>0.73954810334992738</v>
      </c>
      <c r="L95" s="10">
        <v>1.0753783307028131</v>
      </c>
      <c r="M95" s="5" t="s">
        <v>121</v>
      </c>
      <c r="N95" s="5" t="s">
        <v>121</v>
      </c>
      <c r="O95" s="5" t="s">
        <v>121</v>
      </c>
      <c r="P95" s="5" t="s">
        <v>121</v>
      </c>
      <c r="Q95" s="5" t="s">
        <v>121</v>
      </c>
      <c r="R95" s="5" t="s">
        <v>121</v>
      </c>
      <c r="S95" s="5" t="s">
        <v>121</v>
      </c>
      <c r="T95" s="5" t="s">
        <v>121</v>
      </c>
      <c r="U95" s="5" t="s">
        <v>121</v>
      </c>
      <c r="V95" s="5" t="s">
        <v>121</v>
      </c>
      <c r="W95" s="5" t="s">
        <v>121</v>
      </c>
      <c r="X95" s="5" t="s">
        <v>121</v>
      </c>
      <c r="Y95" s="5" t="s">
        <v>121</v>
      </c>
      <c r="Z95" s="5" t="s">
        <v>121</v>
      </c>
      <c r="AA95" s="5" t="s">
        <v>121</v>
      </c>
      <c r="AB95" s="5" t="s">
        <v>121</v>
      </c>
      <c r="AC95" s="5" t="s">
        <v>121</v>
      </c>
      <c r="AD95" s="5" t="s">
        <v>121</v>
      </c>
      <c r="AE95" s="5" t="s">
        <v>121</v>
      </c>
      <c r="AF95" s="5" t="s">
        <v>121</v>
      </c>
      <c r="AG95" s="5" t="s">
        <v>121</v>
      </c>
      <c r="AH95" s="5" t="s">
        <v>121</v>
      </c>
      <c r="AI95" s="5" t="s">
        <v>121</v>
      </c>
      <c r="AJ95" s="5" t="s">
        <v>121</v>
      </c>
      <c r="AK95" s="5" t="s">
        <v>121</v>
      </c>
      <c r="AL95" s="5" t="s">
        <v>121</v>
      </c>
      <c r="AM95" s="5" t="s">
        <v>121</v>
      </c>
      <c r="AN95" s="5" t="s">
        <v>121</v>
      </c>
      <c r="AO95" s="5" t="s">
        <v>121</v>
      </c>
      <c r="AP95" s="5" t="s">
        <v>121</v>
      </c>
      <c r="AQ95" s="4"/>
    </row>
    <row r="96" spans="1:43" ht="42" customHeight="1">
      <c r="A96" s="9">
        <v>7</v>
      </c>
      <c r="B96" s="8" t="s">
        <v>8</v>
      </c>
      <c r="C96" s="38">
        <v>4100800</v>
      </c>
      <c r="D96" s="10">
        <v>4100800</v>
      </c>
      <c r="E96" s="5" t="s">
        <v>121</v>
      </c>
      <c r="F96" s="10">
        <v>2823200</v>
      </c>
      <c r="G96" s="10">
        <v>920418.83</v>
      </c>
      <c r="H96" s="10">
        <v>22.444860271166601</v>
      </c>
      <c r="I96" s="10">
        <v>32.601970459053561</v>
      </c>
      <c r="J96" s="10">
        <v>920418.83</v>
      </c>
      <c r="K96" s="10">
        <v>22.444860271166601</v>
      </c>
      <c r="L96" s="10">
        <v>32.601970459053561</v>
      </c>
      <c r="M96" s="5" t="s">
        <v>121</v>
      </c>
      <c r="N96" s="5" t="s">
        <v>121</v>
      </c>
      <c r="O96" s="5" t="s">
        <v>121</v>
      </c>
      <c r="P96" s="5" t="s">
        <v>121</v>
      </c>
      <c r="Q96" s="5" t="s">
        <v>121</v>
      </c>
      <c r="R96" s="5" t="s">
        <v>121</v>
      </c>
      <c r="S96" s="5" t="s">
        <v>121</v>
      </c>
      <c r="T96" s="5" t="s">
        <v>121</v>
      </c>
      <c r="U96" s="5" t="s">
        <v>121</v>
      </c>
      <c r="V96" s="5" t="s">
        <v>121</v>
      </c>
      <c r="W96" s="5" t="s">
        <v>121</v>
      </c>
      <c r="X96" s="5" t="s">
        <v>121</v>
      </c>
      <c r="Y96" s="5" t="s">
        <v>121</v>
      </c>
      <c r="Z96" s="5" t="s">
        <v>121</v>
      </c>
      <c r="AA96" s="5" t="s">
        <v>121</v>
      </c>
      <c r="AB96" s="5" t="s">
        <v>121</v>
      </c>
      <c r="AC96" s="5" t="s">
        <v>121</v>
      </c>
      <c r="AD96" s="5" t="s">
        <v>121</v>
      </c>
      <c r="AE96" s="5" t="s">
        <v>121</v>
      </c>
      <c r="AF96" s="5" t="s">
        <v>121</v>
      </c>
      <c r="AG96" s="5" t="s">
        <v>121</v>
      </c>
      <c r="AH96" s="5" t="s">
        <v>121</v>
      </c>
      <c r="AI96" s="5" t="s">
        <v>121</v>
      </c>
      <c r="AJ96" s="5" t="s">
        <v>121</v>
      </c>
      <c r="AK96" s="5" t="s">
        <v>121</v>
      </c>
      <c r="AL96" s="5" t="s">
        <v>121</v>
      </c>
      <c r="AM96" s="5" t="s">
        <v>121</v>
      </c>
      <c r="AN96" s="5" t="s">
        <v>121</v>
      </c>
      <c r="AO96" s="5" t="s">
        <v>121</v>
      </c>
      <c r="AP96" s="5" t="s">
        <v>121</v>
      </c>
      <c r="AQ96" s="4"/>
    </row>
    <row r="97" spans="1:43" ht="42" customHeight="1">
      <c r="A97" s="9">
        <v>8</v>
      </c>
      <c r="B97" s="8" t="s">
        <v>7</v>
      </c>
      <c r="C97" s="37" t="s">
        <v>121</v>
      </c>
      <c r="D97" s="5" t="s">
        <v>121</v>
      </c>
      <c r="E97" s="5" t="s">
        <v>121</v>
      </c>
      <c r="F97" s="5"/>
      <c r="G97" s="5" t="s">
        <v>121</v>
      </c>
      <c r="H97" s="5" t="s">
        <v>121</v>
      </c>
      <c r="I97" s="5" t="s">
        <v>121</v>
      </c>
      <c r="J97" s="5" t="s">
        <v>121</v>
      </c>
      <c r="K97" s="5" t="s">
        <v>121</v>
      </c>
      <c r="L97" s="5" t="s">
        <v>121</v>
      </c>
      <c r="M97" s="5" t="s">
        <v>121</v>
      </c>
      <c r="N97" s="5" t="s">
        <v>121</v>
      </c>
      <c r="O97" s="5" t="s">
        <v>121</v>
      </c>
      <c r="P97" s="5" t="s">
        <v>121</v>
      </c>
      <c r="Q97" s="5" t="s">
        <v>121</v>
      </c>
      <c r="R97" s="5" t="s">
        <v>121</v>
      </c>
      <c r="S97" s="5" t="s">
        <v>121</v>
      </c>
      <c r="T97" s="5" t="s">
        <v>121</v>
      </c>
      <c r="U97" s="5" t="s">
        <v>121</v>
      </c>
      <c r="V97" s="5" t="s">
        <v>121</v>
      </c>
      <c r="W97" s="5" t="s">
        <v>121</v>
      </c>
      <c r="X97" s="5" t="s">
        <v>121</v>
      </c>
      <c r="Y97" s="5" t="s">
        <v>121</v>
      </c>
      <c r="Z97" s="5" t="s">
        <v>121</v>
      </c>
      <c r="AA97" s="5" t="s">
        <v>121</v>
      </c>
      <c r="AB97" s="5" t="s">
        <v>121</v>
      </c>
      <c r="AC97" s="5" t="s">
        <v>121</v>
      </c>
      <c r="AD97" s="5" t="s">
        <v>121</v>
      </c>
      <c r="AE97" s="5" t="s">
        <v>121</v>
      </c>
      <c r="AF97" s="5" t="s">
        <v>121</v>
      </c>
      <c r="AG97" s="5" t="s">
        <v>121</v>
      </c>
      <c r="AH97" s="5" t="s">
        <v>121</v>
      </c>
      <c r="AI97" s="5" t="s">
        <v>121</v>
      </c>
      <c r="AJ97" s="5" t="s">
        <v>121</v>
      </c>
      <c r="AK97" s="5" t="s">
        <v>121</v>
      </c>
      <c r="AL97" s="5" t="s">
        <v>121</v>
      </c>
      <c r="AM97" s="5" t="s">
        <v>121</v>
      </c>
      <c r="AN97" s="5" t="s">
        <v>121</v>
      </c>
      <c r="AO97" s="5" t="s">
        <v>121</v>
      </c>
      <c r="AP97" s="5" t="s">
        <v>121</v>
      </c>
      <c r="AQ97" s="4"/>
    </row>
    <row r="98" spans="1:43" ht="42" customHeight="1">
      <c r="A98" s="9">
        <v>9</v>
      </c>
      <c r="B98" s="8" t="s">
        <v>6</v>
      </c>
      <c r="C98" s="38">
        <v>1540900</v>
      </c>
      <c r="D98" s="10">
        <v>1540900</v>
      </c>
      <c r="E98" s="5" t="s">
        <v>121</v>
      </c>
      <c r="F98" s="10">
        <v>1540900</v>
      </c>
      <c r="G98" s="10">
        <v>20383.5</v>
      </c>
      <c r="H98" s="10">
        <v>1.3228308131611397</v>
      </c>
      <c r="I98" s="10">
        <v>1.3228308131611397</v>
      </c>
      <c r="J98" s="10">
        <v>20383.5</v>
      </c>
      <c r="K98" s="10">
        <v>1.3228308131611397</v>
      </c>
      <c r="L98" s="10">
        <v>1.3228308131611397</v>
      </c>
      <c r="M98" s="5" t="s">
        <v>121</v>
      </c>
      <c r="N98" s="5" t="s">
        <v>121</v>
      </c>
      <c r="O98" s="5" t="s">
        <v>121</v>
      </c>
      <c r="P98" s="5" t="s">
        <v>121</v>
      </c>
      <c r="Q98" s="5" t="s">
        <v>121</v>
      </c>
      <c r="R98" s="5" t="s">
        <v>121</v>
      </c>
      <c r="S98" s="5" t="s">
        <v>121</v>
      </c>
      <c r="T98" s="5" t="s">
        <v>121</v>
      </c>
      <c r="U98" s="5" t="s">
        <v>121</v>
      </c>
      <c r="V98" s="5" t="s">
        <v>121</v>
      </c>
      <c r="W98" s="5" t="s">
        <v>121</v>
      </c>
      <c r="X98" s="5" t="s">
        <v>121</v>
      </c>
      <c r="Y98" s="5" t="s">
        <v>121</v>
      </c>
      <c r="Z98" s="5" t="s">
        <v>121</v>
      </c>
      <c r="AA98" s="5" t="s">
        <v>121</v>
      </c>
      <c r="AB98" s="5" t="s">
        <v>121</v>
      </c>
      <c r="AC98" s="5" t="s">
        <v>121</v>
      </c>
      <c r="AD98" s="5" t="s">
        <v>121</v>
      </c>
      <c r="AE98" s="5" t="s">
        <v>121</v>
      </c>
      <c r="AF98" s="5" t="s">
        <v>121</v>
      </c>
      <c r="AG98" s="5" t="s">
        <v>121</v>
      </c>
      <c r="AH98" s="5" t="s">
        <v>121</v>
      </c>
      <c r="AI98" s="5" t="s">
        <v>121</v>
      </c>
      <c r="AJ98" s="5" t="s">
        <v>121</v>
      </c>
      <c r="AK98" s="5" t="s">
        <v>121</v>
      </c>
      <c r="AL98" s="5" t="s">
        <v>121</v>
      </c>
      <c r="AM98" s="5" t="s">
        <v>121</v>
      </c>
      <c r="AN98" s="5" t="s">
        <v>121</v>
      </c>
      <c r="AO98" s="5" t="s">
        <v>121</v>
      </c>
      <c r="AP98" s="5" t="s">
        <v>121</v>
      </c>
      <c r="AQ98" s="4"/>
    </row>
    <row r="99" spans="1:43" ht="42" customHeight="1">
      <c r="A99" s="9">
        <v>10</v>
      </c>
      <c r="B99" s="8" t="s">
        <v>5</v>
      </c>
      <c r="C99" s="38">
        <v>686000</v>
      </c>
      <c r="D99" s="10">
        <v>686000</v>
      </c>
      <c r="E99" s="5" t="s">
        <v>121</v>
      </c>
      <c r="F99" s="10">
        <v>457300</v>
      </c>
      <c r="G99" s="10">
        <v>344448.24</v>
      </c>
      <c r="H99" s="10">
        <v>50.211113702623905</v>
      </c>
      <c r="I99" s="10">
        <v>75.322160507325606</v>
      </c>
      <c r="J99" s="10">
        <v>344448.24</v>
      </c>
      <c r="K99" s="10">
        <v>50.211113702623905</v>
      </c>
      <c r="L99" s="10">
        <v>75.322160507325606</v>
      </c>
      <c r="M99" s="5" t="s">
        <v>121</v>
      </c>
      <c r="N99" s="5" t="s">
        <v>121</v>
      </c>
      <c r="O99" s="5" t="s">
        <v>121</v>
      </c>
      <c r="P99" s="5" t="s">
        <v>121</v>
      </c>
      <c r="Q99" s="5" t="s">
        <v>121</v>
      </c>
      <c r="R99" s="5" t="s">
        <v>121</v>
      </c>
      <c r="S99" s="5" t="s">
        <v>121</v>
      </c>
      <c r="T99" s="5" t="s">
        <v>121</v>
      </c>
      <c r="U99" s="5" t="s">
        <v>121</v>
      </c>
      <c r="V99" s="5" t="s">
        <v>121</v>
      </c>
      <c r="W99" s="5" t="s">
        <v>121</v>
      </c>
      <c r="X99" s="5" t="s">
        <v>121</v>
      </c>
      <c r="Y99" s="5" t="s">
        <v>121</v>
      </c>
      <c r="Z99" s="5" t="s">
        <v>121</v>
      </c>
      <c r="AA99" s="5" t="s">
        <v>121</v>
      </c>
      <c r="AB99" s="5" t="s">
        <v>121</v>
      </c>
      <c r="AC99" s="5" t="s">
        <v>121</v>
      </c>
      <c r="AD99" s="5" t="s">
        <v>121</v>
      </c>
      <c r="AE99" s="5" t="s">
        <v>121</v>
      </c>
      <c r="AF99" s="5" t="s">
        <v>121</v>
      </c>
      <c r="AG99" s="5" t="s">
        <v>121</v>
      </c>
      <c r="AH99" s="5" t="s">
        <v>121</v>
      </c>
      <c r="AI99" s="5" t="s">
        <v>121</v>
      </c>
      <c r="AJ99" s="5" t="s">
        <v>121</v>
      </c>
      <c r="AK99" s="5" t="s">
        <v>121</v>
      </c>
      <c r="AL99" s="5" t="s">
        <v>121</v>
      </c>
      <c r="AM99" s="5" t="s">
        <v>121</v>
      </c>
      <c r="AN99" s="5" t="s">
        <v>121</v>
      </c>
      <c r="AO99" s="5" t="s">
        <v>121</v>
      </c>
      <c r="AP99" s="5" t="s">
        <v>121</v>
      </c>
      <c r="AQ99" s="4"/>
    </row>
    <row r="100" spans="1:43" ht="42" customHeight="1">
      <c r="A100" s="9">
        <v>11</v>
      </c>
      <c r="B100" s="8" t="s">
        <v>4</v>
      </c>
      <c r="C100" s="38">
        <v>1942100</v>
      </c>
      <c r="D100" s="10">
        <v>1942100</v>
      </c>
      <c r="E100" s="5" t="s">
        <v>121</v>
      </c>
      <c r="F100" s="10">
        <v>1367100</v>
      </c>
      <c r="G100" s="10">
        <v>232380</v>
      </c>
      <c r="H100" s="10">
        <v>11.965398280212142</v>
      </c>
      <c r="I100" s="10">
        <v>16.998025016458197</v>
      </c>
      <c r="J100" s="10">
        <v>232380</v>
      </c>
      <c r="K100" s="10">
        <v>11.965398280212142</v>
      </c>
      <c r="L100" s="10">
        <v>16.998025016458197</v>
      </c>
      <c r="M100" s="5" t="s">
        <v>121</v>
      </c>
      <c r="N100" s="5" t="s">
        <v>121</v>
      </c>
      <c r="O100" s="5" t="s">
        <v>121</v>
      </c>
      <c r="P100" s="5" t="s">
        <v>121</v>
      </c>
      <c r="Q100" s="5" t="s">
        <v>121</v>
      </c>
      <c r="R100" s="5" t="s">
        <v>121</v>
      </c>
      <c r="S100" s="5" t="s">
        <v>121</v>
      </c>
      <c r="T100" s="5" t="s">
        <v>121</v>
      </c>
      <c r="U100" s="5" t="s">
        <v>121</v>
      </c>
      <c r="V100" s="5" t="s">
        <v>121</v>
      </c>
      <c r="W100" s="5" t="s">
        <v>121</v>
      </c>
      <c r="X100" s="5" t="s">
        <v>121</v>
      </c>
      <c r="Y100" s="5" t="s">
        <v>121</v>
      </c>
      <c r="Z100" s="5" t="s">
        <v>121</v>
      </c>
      <c r="AA100" s="5" t="s">
        <v>121</v>
      </c>
      <c r="AB100" s="5" t="s">
        <v>121</v>
      </c>
      <c r="AC100" s="5" t="s">
        <v>121</v>
      </c>
      <c r="AD100" s="5" t="s">
        <v>121</v>
      </c>
      <c r="AE100" s="5" t="s">
        <v>121</v>
      </c>
      <c r="AF100" s="5" t="s">
        <v>121</v>
      </c>
      <c r="AG100" s="5" t="s">
        <v>121</v>
      </c>
      <c r="AH100" s="5" t="s">
        <v>121</v>
      </c>
      <c r="AI100" s="5" t="s">
        <v>121</v>
      </c>
      <c r="AJ100" s="5" t="s">
        <v>121</v>
      </c>
      <c r="AK100" s="5" t="s">
        <v>121</v>
      </c>
      <c r="AL100" s="5" t="s">
        <v>121</v>
      </c>
      <c r="AM100" s="5" t="s">
        <v>121</v>
      </c>
      <c r="AN100" s="5" t="s">
        <v>121</v>
      </c>
      <c r="AO100" s="5" t="s">
        <v>121</v>
      </c>
      <c r="AP100" s="5" t="s">
        <v>121</v>
      </c>
      <c r="AQ100" s="4"/>
    </row>
    <row r="101" spans="1:43" ht="42" customHeight="1">
      <c r="A101" s="9">
        <v>12</v>
      </c>
      <c r="B101" s="8" t="s">
        <v>3</v>
      </c>
      <c r="C101" s="37" t="s">
        <v>121</v>
      </c>
      <c r="D101" s="5" t="s">
        <v>121</v>
      </c>
      <c r="E101" s="5" t="s">
        <v>121</v>
      </c>
      <c r="F101" s="5"/>
      <c r="G101" s="5" t="s">
        <v>121</v>
      </c>
      <c r="H101" s="5" t="s">
        <v>121</v>
      </c>
      <c r="I101" s="5" t="s">
        <v>121</v>
      </c>
      <c r="J101" s="5" t="s">
        <v>121</v>
      </c>
      <c r="K101" s="5" t="s">
        <v>121</v>
      </c>
      <c r="L101" s="5" t="s">
        <v>121</v>
      </c>
      <c r="M101" s="5" t="s">
        <v>121</v>
      </c>
      <c r="N101" s="5" t="s">
        <v>121</v>
      </c>
      <c r="O101" s="5" t="s">
        <v>121</v>
      </c>
      <c r="P101" s="5" t="s">
        <v>121</v>
      </c>
      <c r="Q101" s="5" t="s">
        <v>121</v>
      </c>
      <c r="R101" s="5" t="s">
        <v>121</v>
      </c>
      <c r="S101" s="5" t="s">
        <v>121</v>
      </c>
      <c r="T101" s="5" t="s">
        <v>121</v>
      </c>
      <c r="U101" s="5" t="s">
        <v>121</v>
      </c>
      <c r="V101" s="5" t="s">
        <v>121</v>
      </c>
      <c r="W101" s="5" t="s">
        <v>121</v>
      </c>
      <c r="X101" s="5" t="s">
        <v>121</v>
      </c>
      <c r="Y101" s="5" t="s">
        <v>121</v>
      </c>
      <c r="Z101" s="5" t="s">
        <v>121</v>
      </c>
      <c r="AA101" s="5" t="s">
        <v>121</v>
      </c>
      <c r="AB101" s="5" t="s">
        <v>121</v>
      </c>
      <c r="AC101" s="5" t="s">
        <v>121</v>
      </c>
      <c r="AD101" s="5" t="s">
        <v>121</v>
      </c>
      <c r="AE101" s="5" t="s">
        <v>121</v>
      </c>
      <c r="AF101" s="5" t="s">
        <v>121</v>
      </c>
      <c r="AG101" s="5" t="s">
        <v>121</v>
      </c>
      <c r="AH101" s="5" t="s">
        <v>121</v>
      </c>
      <c r="AI101" s="5" t="s">
        <v>121</v>
      </c>
      <c r="AJ101" s="5" t="s">
        <v>121</v>
      </c>
      <c r="AK101" s="5" t="s">
        <v>121</v>
      </c>
      <c r="AL101" s="5" t="s">
        <v>121</v>
      </c>
      <c r="AM101" s="5" t="s">
        <v>121</v>
      </c>
      <c r="AN101" s="5" t="s">
        <v>121</v>
      </c>
      <c r="AO101" s="5" t="s">
        <v>121</v>
      </c>
      <c r="AP101" s="5" t="s">
        <v>121</v>
      </c>
      <c r="AQ101" s="4"/>
    </row>
    <row r="102" spans="1:43" ht="42" customHeight="1">
      <c r="A102" s="9">
        <v>13</v>
      </c>
      <c r="B102" s="8" t="s">
        <v>108</v>
      </c>
      <c r="C102" s="38">
        <v>20710000</v>
      </c>
      <c r="D102" s="5" t="s">
        <v>121</v>
      </c>
      <c r="E102" s="10">
        <v>20710000</v>
      </c>
      <c r="F102" s="10">
        <v>41420000</v>
      </c>
      <c r="G102" s="5" t="s">
        <v>121</v>
      </c>
      <c r="H102" s="5" t="s">
        <v>121</v>
      </c>
      <c r="I102" s="5" t="s">
        <v>121</v>
      </c>
      <c r="J102" s="5" t="s">
        <v>121</v>
      </c>
      <c r="K102" s="5" t="s">
        <v>121</v>
      </c>
      <c r="L102" s="5" t="s">
        <v>121</v>
      </c>
      <c r="M102" s="5" t="s">
        <v>121</v>
      </c>
      <c r="N102" s="5" t="s">
        <v>121</v>
      </c>
      <c r="O102" s="5" t="s">
        <v>121</v>
      </c>
      <c r="P102" s="5" t="s">
        <v>121</v>
      </c>
      <c r="Q102" s="5" t="s">
        <v>121</v>
      </c>
      <c r="R102" s="5" t="s">
        <v>121</v>
      </c>
      <c r="S102" s="5" t="s">
        <v>121</v>
      </c>
      <c r="T102" s="5" t="s">
        <v>121</v>
      </c>
      <c r="U102" s="5" t="s">
        <v>121</v>
      </c>
      <c r="V102" s="5" t="s">
        <v>121</v>
      </c>
      <c r="W102" s="5" t="s">
        <v>121</v>
      </c>
      <c r="X102" s="5" t="s">
        <v>121</v>
      </c>
      <c r="Y102" s="5" t="s">
        <v>121</v>
      </c>
      <c r="Z102" s="5" t="s">
        <v>121</v>
      </c>
      <c r="AA102" s="5" t="s">
        <v>121</v>
      </c>
      <c r="AB102" s="5" t="s">
        <v>121</v>
      </c>
      <c r="AC102" s="5" t="s">
        <v>121</v>
      </c>
      <c r="AD102" s="5" t="s">
        <v>121</v>
      </c>
      <c r="AE102" s="5" t="s">
        <v>121</v>
      </c>
      <c r="AF102" s="5" t="s">
        <v>121</v>
      </c>
      <c r="AG102" s="5" t="s">
        <v>121</v>
      </c>
      <c r="AH102" s="5" t="s">
        <v>121</v>
      </c>
      <c r="AI102" s="5" t="s">
        <v>121</v>
      </c>
      <c r="AJ102" s="5" t="s">
        <v>121</v>
      </c>
      <c r="AK102" s="5" t="s">
        <v>121</v>
      </c>
      <c r="AL102" s="5" t="s">
        <v>121</v>
      </c>
      <c r="AM102" s="5" t="s">
        <v>121</v>
      </c>
      <c r="AN102" s="5" t="s">
        <v>121</v>
      </c>
      <c r="AO102" s="5" t="s">
        <v>121</v>
      </c>
      <c r="AP102" s="5" t="s">
        <v>121</v>
      </c>
      <c r="AQ102" s="4"/>
    </row>
    <row r="103" spans="1:43" ht="63.75" customHeight="1">
      <c r="A103" s="9">
        <v>14</v>
      </c>
      <c r="B103" s="8" t="s">
        <v>107</v>
      </c>
      <c r="C103" s="37" t="s">
        <v>121</v>
      </c>
      <c r="D103" s="5" t="s">
        <v>121</v>
      </c>
      <c r="E103" s="5" t="s">
        <v>121</v>
      </c>
      <c r="F103" s="5"/>
      <c r="G103" s="5" t="s">
        <v>121</v>
      </c>
      <c r="H103" s="5" t="s">
        <v>121</v>
      </c>
      <c r="I103" s="5" t="s">
        <v>121</v>
      </c>
      <c r="J103" s="5" t="s">
        <v>121</v>
      </c>
      <c r="K103" s="5" t="s">
        <v>121</v>
      </c>
      <c r="L103" s="5" t="s">
        <v>121</v>
      </c>
      <c r="M103" s="5" t="s">
        <v>121</v>
      </c>
      <c r="N103" s="5" t="s">
        <v>121</v>
      </c>
      <c r="O103" s="5" t="s">
        <v>121</v>
      </c>
      <c r="P103" s="5" t="s">
        <v>121</v>
      </c>
      <c r="Q103" s="5" t="s">
        <v>121</v>
      </c>
      <c r="R103" s="5" t="s">
        <v>121</v>
      </c>
      <c r="S103" s="5" t="s">
        <v>121</v>
      </c>
      <c r="T103" s="5" t="s">
        <v>121</v>
      </c>
      <c r="U103" s="5" t="s">
        <v>121</v>
      </c>
      <c r="V103" s="5" t="s">
        <v>121</v>
      </c>
      <c r="W103" s="5" t="s">
        <v>121</v>
      </c>
      <c r="X103" s="5" t="s">
        <v>121</v>
      </c>
      <c r="Y103" s="5" t="s">
        <v>121</v>
      </c>
      <c r="Z103" s="5" t="s">
        <v>121</v>
      </c>
      <c r="AA103" s="5" t="s">
        <v>121</v>
      </c>
      <c r="AB103" s="5" t="s">
        <v>121</v>
      </c>
      <c r="AC103" s="5" t="s">
        <v>121</v>
      </c>
      <c r="AD103" s="5" t="s">
        <v>121</v>
      </c>
      <c r="AE103" s="5" t="s">
        <v>121</v>
      </c>
      <c r="AF103" s="5" t="s">
        <v>121</v>
      </c>
      <c r="AG103" s="5" t="s">
        <v>121</v>
      </c>
      <c r="AH103" s="5" t="s">
        <v>121</v>
      </c>
      <c r="AI103" s="5" t="s">
        <v>121</v>
      </c>
      <c r="AJ103" s="5" t="s">
        <v>121</v>
      </c>
      <c r="AK103" s="5" t="s">
        <v>121</v>
      </c>
      <c r="AL103" s="5" t="s">
        <v>121</v>
      </c>
      <c r="AM103" s="5" t="s">
        <v>121</v>
      </c>
      <c r="AN103" s="5" t="s">
        <v>121</v>
      </c>
      <c r="AO103" s="5" t="s">
        <v>121</v>
      </c>
      <c r="AP103" s="5" t="s">
        <v>121</v>
      </c>
      <c r="AQ103" s="4"/>
    </row>
    <row r="104" spans="1:43" ht="42" customHeight="1">
      <c r="A104" s="83" t="s">
        <v>0</v>
      </c>
      <c r="B104" s="84"/>
      <c r="C104" s="36">
        <v>13642100</v>
      </c>
      <c r="D104" s="12">
        <v>13642100</v>
      </c>
      <c r="E104" s="2" t="s">
        <v>121</v>
      </c>
      <c r="F104" s="12">
        <v>12283600</v>
      </c>
      <c r="G104" s="12">
        <v>732931.02</v>
      </c>
      <c r="H104" s="12">
        <v>5.3725674199719986</v>
      </c>
      <c r="I104" s="12">
        <v>5.9667444397407925</v>
      </c>
      <c r="J104" s="12">
        <v>732931.02</v>
      </c>
      <c r="K104" s="12">
        <v>5.3725674199719986</v>
      </c>
      <c r="L104" s="12">
        <v>5.9667444397407925</v>
      </c>
      <c r="M104" s="2" t="s">
        <v>121</v>
      </c>
      <c r="N104" s="2" t="s">
        <v>121</v>
      </c>
      <c r="O104" s="2" t="s">
        <v>121</v>
      </c>
      <c r="P104" s="2" t="s">
        <v>121</v>
      </c>
      <c r="Q104" s="2" t="s">
        <v>121</v>
      </c>
      <c r="R104" s="2" t="s">
        <v>121</v>
      </c>
      <c r="S104" s="2" t="s">
        <v>121</v>
      </c>
      <c r="T104" s="2" t="s">
        <v>121</v>
      </c>
      <c r="U104" s="2" t="s">
        <v>121</v>
      </c>
      <c r="V104" s="2" t="s">
        <v>121</v>
      </c>
      <c r="W104" s="2" t="s">
        <v>121</v>
      </c>
      <c r="X104" s="2" t="s">
        <v>121</v>
      </c>
      <c r="Y104" s="2" t="s">
        <v>121</v>
      </c>
      <c r="Z104" s="2" t="s">
        <v>121</v>
      </c>
      <c r="AA104" s="2" t="s">
        <v>121</v>
      </c>
      <c r="AB104" s="2" t="s">
        <v>121</v>
      </c>
      <c r="AC104" s="2" t="s">
        <v>121</v>
      </c>
      <c r="AD104" s="2" t="s">
        <v>121</v>
      </c>
      <c r="AE104" s="2" t="s">
        <v>121</v>
      </c>
      <c r="AF104" s="2" t="s">
        <v>121</v>
      </c>
      <c r="AG104" s="2" t="s">
        <v>121</v>
      </c>
      <c r="AH104" s="2" t="s">
        <v>121</v>
      </c>
      <c r="AI104" s="2" t="s">
        <v>121</v>
      </c>
      <c r="AJ104" s="2" t="s">
        <v>121</v>
      </c>
      <c r="AK104" s="2" t="s">
        <v>121</v>
      </c>
      <c r="AL104" s="2" t="s">
        <v>121</v>
      </c>
      <c r="AM104" s="2" t="s">
        <v>121</v>
      </c>
      <c r="AN104" s="2" t="s">
        <v>121</v>
      </c>
      <c r="AO104" s="2" t="s">
        <v>121</v>
      </c>
      <c r="AP104" s="2" t="s">
        <v>121</v>
      </c>
      <c r="AQ104" s="2" t="s">
        <v>15</v>
      </c>
    </row>
  </sheetData>
  <mergeCells count="48">
    <mergeCell ref="M6:O6"/>
    <mergeCell ref="G5:O5"/>
    <mergeCell ref="C4:O4"/>
    <mergeCell ref="B1:AQ1"/>
    <mergeCell ref="B2:AQ2"/>
    <mergeCell ref="B3:AQ3"/>
    <mergeCell ref="A4:B7"/>
    <mergeCell ref="C5:E5"/>
    <mergeCell ref="F5:F6"/>
    <mergeCell ref="G6:I6"/>
    <mergeCell ref="J6:L6"/>
    <mergeCell ref="P5:R5"/>
    <mergeCell ref="P4:R4"/>
    <mergeCell ref="T6:U6"/>
    <mergeCell ref="S5:U5"/>
    <mergeCell ref="S4:U4"/>
    <mergeCell ref="AQ4:AQ7"/>
    <mergeCell ref="A8:B8"/>
    <mergeCell ref="A9:B9"/>
    <mergeCell ref="A10:B10"/>
    <mergeCell ref="A11:B11"/>
    <mergeCell ref="W6:X6"/>
    <mergeCell ref="V5:X5"/>
    <mergeCell ref="V4:X4"/>
    <mergeCell ref="AH4:AJ4"/>
    <mergeCell ref="Z6:AA6"/>
    <mergeCell ref="Y5:AA5"/>
    <mergeCell ref="Y4:AA4"/>
    <mergeCell ref="AC6:AD6"/>
    <mergeCell ref="AB5:AD5"/>
    <mergeCell ref="AB4:AD4"/>
    <mergeCell ref="Q6:R6"/>
    <mergeCell ref="A29:B29"/>
    <mergeCell ref="A50:B50"/>
    <mergeCell ref="A74:B74"/>
    <mergeCell ref="A89:B89"/>
    <mergeCell ref="A104:B104"/>
    <mergeCell ref="AL6:AM6"/>
    <mergeCell ref="AK5:AM5"/>
    <mergeCell ref="AK4:AM4"/>
    <mergeCell ref="AO6:AP6"/>
    <mergeCell ref="AN5:AP5"/>
    <mergeCell ref="AN4:AP4"/>
    <mergeCell ref="AF6:AG6"/>
    <mergeCell ref="AE5:AG5"/>
    <mergeCell ref="AE4:AG4"/>
    <mergeCell ref="AI6:AJ6"/>
    <mergeCell ref="AH5:AJ5"/>
  </mergeCells>
  <printOptions horizontalCentered="1"/>
  <pageMargins left="0.39370078740157483" right="0.39370078740157483" top="0.78740157480314965" bottom="0.78740157480314965" header="0" footer="0"/>
  <pageSetup paperSize="9" scale="36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colBreaks count="2" manualBreakCount="2">
    <brk id="15" max="1048575" man="1"/>
    <brk id="2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EA68-6028-4AF3-A568-D90C7C332555}">
  <dimension ref="A1:R104"/>
  <sheetViews>
    <sheetView showGridLines="0" view="pageBreakPreview" zoomScale="40" zoomScaleNormal="100" zoomScaleSheetLayoutView="40" workbookViewId="0">
      <selection activeCell="P8" sqref="P8"/>
    </sheetView>
  </sheetViews>
  <sheetFormatPr defaultColWidth="8.75" defaultRowHeight="15" customHeight="1"/>
  <cols>
    <col min="1" max="1" width="5.125" style="1" bestFit="1" customWidth="1"/>
    <col min="2" max="2" width="31.375" style="1" bestFit="1" customWidth="1"/>
    <col min="3" max="5" width="16.75" style="1" bestFit="1" customWidth="1"/>
    <col min="6" max="6" width="15.125" style="1" bestFit="1" customWidth="1"/>
    <col min="7" max="7" width="12" style="1" bestFit="1" customWidth="1"/>
    <col min="8" max="8" width="13" style="1" bestFit="1" customWidth="1"/>
    <col min="9" max="9" width="15.125" style="1" bestFit="1" customWidth="1"/>
    <col min="10" max="10" width="12" style="1" bestFit="1" customWidth="1"/>
    <col min="11" max="11" width="13" style="1" bestFit="1" customWidth="1"/>
    <col min="12" max="12" width="9.25" style="1" bestFit="1" customWidth="1"/>
    <col min="13" max="13" width="8" style="1" bestFit="1" customWidth="1"/>
    <col min="14" max="14" width="9.25" style="1" bestFit="1" customWidth="1"/>
    <col min="15" max="15" width="16.125" style="1" bestFit="1" customWidth="1"/>
    <col min="16" max="16" width="251.125" style="1" customWidth="1"/>
    <col min="17" max="16384" width="8.75" style="1"/>
  </cols>
  <sheetData>
    <row r="1" spans="1:18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1"/>
      <c r="Q1" s="111"/>
      <c r="R1" s="111"/>
    </row>
    <row r="2" spans="1:18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  <c r="Q2" s="111"/>
      <c r="R2" s="111"/>
    </row>
    <row r="3" spans="1:18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8" ht="47.25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7"/>
      <c r="L4" s="91" t="s">
        <v>150</v>
      </c>
      <c r="M4" s="92"/>
      <c r="N4" s="93"/>
      <c r="O4" s="68" t="s">
        <v>104</v>
      </c>
    </row>
    <row r="5" spans="1:18" ht="47.25" customHeight="1">
      <c r="A5" s="61"/>
      <c r="B5" s="62"/>
      <c r="C5" s="71" t="s">
        <v>103</v>
      </c>
      <c r="D5" s="72"/>
      <c r="E5" s="73" t="s">
        <v>102</v>
      </c>
      <c r="F5" s="75" t="s">
        <v>101</v>
      </c>
      <c r="G5" s="76"/>
      <c r="H5" s="76"/>
      <c r="I5" s="76"/>
      <c r="J5" s="76"/>
      <c r="K5" s="77"/>
      <c r="L5" s="96" t="s">
        <v>116</v>
      </c>
      <c r="M5" s="97"/>
      <c r="N5" s="98"/>
      <c r="O5" s="69"/>
    </row>
    <row r="6" spans="1:18" ht="47.25" customHeight="1">
      <c r="A6" s="61"/>
      <c r="B6" s="62"/>
      <c r="C6" s="20" t="s">
        <v>100</v>
      </c>
      <c r="D6" s="22" t="s">
        <v>99</v>
      </c>
      <c r="E6" s="74"/>
      <c r="F6" s="75" t="s">
        <v>100</v>
      </c>
      <c r="G6" s="76"/>
      <c r="H6" s="77"/>
      <c r="I6" s="78" t="s">
        <v>99</v>
      </c>
      <c r="J6" s="79"/>
      <c r="K6" s="80"/>
      <c r="L6" s="27" t="s">
        <v>115</v>
      </c>
      <c r="M6" s="94" t="s">
        <v>114</v>
      </c>
      <c r="N6" s="95"/>
      <c r="O6" s="69"/>
    </row>
    <row r="7" spans="1:18" ht="47.25" customHeight="1">
      <c r="A7" s="63"/>
      <c r="B7" s="64"/>
      <c r="C7" s="20" t="s">
        <v>98</v>
      </c>
      <c r="D7" s="22" t="s">
        <v>98</v>
      </c>
      <c r="E7" s="21" t="s">
        <v>98</v>
      </c>
      <c r="F7" s="20" t="s">
        <v>98</v>
      </c>
      <c r="G7" s="20" t="s">
        <v>97</v>
      </c>
      <c r="H7" s="20" t="s">
        <v>96</v>
      </c>
      <c r="I7" s="19" t="s">
        <v>98</v>
      </c>
      <c r="J7" s="19" t="s">
        <v>97</v>
      </c>
      <c r="K7" s="19" t="s">
        <v>96</v>
      </c>
      <c r="L7" s="27" t="s">
        <v>149</v>
      </c>
      <c r="M7" s="26" t="s">
        <v>149</v>
      </c>
      <c r="N7" s="26" t="s">
        <v>112</v>
      </c>
      <c r="O7" s="70"/>
    </row>
    <row r="8" spans="1:18" ht="42" customHeight="1">
      <c r="A8" s="85" t="s">
        <v>95</v>
      </c>
      <c r="B8" s="86"/>
      <c r="C8" s="17">
        <v>126500</v>
      </c>
      <c r="D8" s="17">
        <v>126500</v>
      </c>
      <c r="E8" s="17">
        <v>126500</v>
      </c>
      <c r="F8" s="17">
        <v>27700</v>
      </c>
      <c r="G8" s="17">
        <v>21.897233201581027</v>
      </c>
      <c r="H8" s="17">
        <v>21.897233201581027</v>
      </c>
      <c r="I8" s="17">
        <v>27700</v>
      </c>
      <c r="J8" s="17">
        <v>21.897233201581027</v>
      </c>
      <c r="K8" s="17">
        <v>21.897233201581027</v>
      </c>
      <c r="L8" s="17">
        <v>15</v>
      </c>
      <c r="M8" s="17">
        <v>5</v>
      </c>
      <c r="N8" s="17">
        <v>33.333333333333329</v>
      </c>
      <c r="O8" s="16" t="s">
        <v>15</v>
      </c>
    </row>
    <row r="9" spans="1:18" ht="22.5" customHeight="1">
      <c r="A9" s="87" t="s">
        <v>94</v>
      </c>
      <c r="B9" s="88"/>
      <c r="C9" s="13" t="s">
        <v>121</v>
      </c>
      <c r="D9" s="13" t="s">
        <v>121</v>
      </c>
      <c r="E9" s="13"/>
      <c r="F9" s="13" t="s">
        <v>121</v>
      </c>
      <c r="G9" s="13" t="s">
        <v>121</v>
      </c>
      <c r="H9" s="13" t="s">
        <v>121</v>
      </c>
      <c r="I9" s="13" t="s">
        <v>121</v>
      </c>
      <c r="J9" s="13" t="s">
        <v>121</v>
      </c>
      <c r="K9" s="13" t="s">
        <v>121</v>
      </c>
      <c r="L9" s="13" t="s">
        <v>121</v>
      </c>
      <c r="M9" s="13" t="s">
        <v>121</v>
      </c>
      <c r="N9" s="13" t="s">
        <v>121</v>
      </c>
      <c r="O9" s="13" t="s">
        <v>15</v>
      </c>
    </row>
    <row r="10" spans="1:18" ht="42" customHeight="1">
      <c r="A10" s="89" t="s">
        <v>93</v>
      </c>
      <c r="B10" s="90"/>
      <c r="C10" s="12">
        <v>126500</v>
      </c>
      <c r="D10" s="12">
        <v>126500</v>
      </c>
      <c r="E10" s="12">
        <v>126500</v>
      </c>
      <c r="F10" s="12">
        <v>27700</v>
      </c>
      <c r="G10" s="12">
        <v>21.897233201581027</v>
      </c>
      <c r="H10" s="12">
        <v>21.897233201581027</v>
      </c>
      <c r="I10" s="12">
        <v>27700</v>
      </c>
      <c r="J10" s="12">
        <v>21.897233201581027</v>
      </c>
      <c r="K10" s="12">
        <v>21.897233201581027</v>
      </c>
      <c r="L10" s="12">
        <v>15</v>
      </c>
      <c r="M10" s="12">
        <v>5</v>
      </c>
      <c r="N10" s="12">
        <v>33.333333333333329</v>
      </c>
      <c r="O10" s="2" t="s">
        <v>15</v>
      </c>
    </row>
    <row r="11" spans="1:18" ht="22.5" customHeight="1">
      <c r="A11" s="81" t="s">
        <v>92</v>
      </c>
      <c r="B11" s="82"/>
      <c r="C11" s="13" t="s">
        <v>121</v>
      </c>
      <c r="D11" s="13" t="s">
        <v>121</v>
      </c>
      <c r="E11" s="13"/>
      <c r="F11" s="13" t="s">
        <v>121</v>
      </c>
      <c r="G11" s="13" t="s">
        <v>121</v>
      </c>
      <c r="H11" s="13" t="s">
        <v>121</v>
      </c>
      <c r="I11" s="13" t="s">
        <v>121</v>
      </c>
      <c r="J11" s="13" t="s">
        <v>121</v>
      </c>
      <c r="K11" s="13" t="s">
        <v>121</v>
      </c>
      <c r="L11" s="13" t="s">
        <v>121</v>
      </c>
      <c r="M11" s="13" t="s">
        <v>121</v>
      </c>
      <c r="N11" s="13" t="s">
        <v>121</v>
      </c>
      <c r="O11" s="13" t="s">
        <v>15</v>
      </c>
    </row>
    <row r="12" spans="1:18" ht="22.5" customHeight="1">
      <c r="A12" s="9">
        <v>1</v>
      </c>
      <c r="B12" s="8" t="s">
        <v>91</v>
      </c>
      <c r="C12" s="37" t="s">
        <v>121</v>
      </c>
      <c r="D12" s="5" t="s">
        <v>121</v>
      </c>
      <c r="E12" s="5"/>
      <c r="F12" s="5" t="s">
        <v>121</v>
      </c>
      <c r="G12" s="5" t="s">
        <v>121</v>
      </c>
      <c r="H12" s="5" t="s">
        <v>121</v>
      </c>
      <c r="I12" s="5" t="s">
        <v>121</v>
      </c>
      <c r="J12" s="5" t="s">
        <v>121</v>
      </c>
      <c r="K12" s="5" t="s">
        <v>121</v>
      </c>
      <c r="L12" s="5" t="s">
        <v>121</v>
      </c>
      <c r="M12" s="5" t="s">
        <v>121</v>
      </c>
      <c r="N12" s="5" t="s">
        <v>121</v>
      </c>
      <c r="O12" s="4"/>
    </row>
    <row r="13" spans="1:18" ht="22.5" customHeight="1">
      <c r="A13" s="9">
        <v>2</v>
      </c>
      <c r="B13" s="8" t="s">
        <v>90</v>
      </c>
      <c r="C13" s="37" t="s">
        <v>121</v>
      </c>
      <c r="D13" s="5" t="s">
        <v>121</v>
      </c>
      <c r="E13" s="5"/>
      <c r="F13" s="5" t="s">
        <v>121</v>
      </c>
      <c r="G13" s="5" t="s">
        <v>121</v>
      </c>
      <c r="H13" s="5" t="s">
        <v>121</v>
      </c>
      <c r="I13" s="5" t="s">
        <v>121</v>
      </c>
      <c r="J13" s="5" t="s">
        <v>121</v>
      </c>
      <c r="K13" s="5" t="s">
        <v>121</v>
      </c>
      <c r="L13" s="5" t="s">
        <v>121</v>
      </c>
      <c r="M13" s="5" t="s">
        <v>121</v>
      </c>
      <c r="N13" s="5" t="s">
        <v>121</v>
      </c>
      <c r="O13" s="4"/>
    </row>
    <row r="14" spans="1:18" ht="22.5" customHeight="1">
      <c r="A14" s="9">
        <v>3</v>
      </c>
      <c r="B14" s="8" t="s">
        <v>89</v>
      </c>
      <c r="C14" s="37" t="s">
        <v>121</v>
      </c>
      <c r="D14" s="5" t="s">
        <v>121</v>
      </c>
      <c r="E14" s="5"/>
      <c r="F14" s="5" t="s">
        <v>121</v>
      </c>
      <c r="G14" s="5" t="s">
        <v>121</v>
      </c>
      <c r="H14" s="5" t="s">
        <v>121</v>
      </c>
      <c r="I14" s="5" t="s">
        <v>121</v>
      </c>
      <c r="J14" s="5" t="s">
        <v>121</v>
      </c>
      <c r="K14" s="5" t="s">
        <v>121</v>
      </c>
      <c r="L14" s="5" t="s">
        <v>121</v>
      </c>
      <c r="M14" s="5" t="s">
        <v>121</v>
      </c>
      <c r="N14" s="5" t="s">
        <v>121</v>
      </c>
      <c r="O14" s="4"/>
    </row>
    <row r="15" spans="1:18" ht="22.5" customHeight="1">
      <c r="A15" s="9">
        <v>4</v>
      </c>
      <c r="B15" s="8" t="s">
        <v>88</v>
      </c>
      <c r="C15" s="37" t="s">
        <v>121</v>
      </c>
      <c r="D15" s="5" t="s">
        <v>121</v>
      </c>
      <c r="E15" s="5"/>
      <c r="F15" s="5" t="s">
        <v>121</v>
      </c>
      <c r="G15" s="5" t="s">
        <v>121</v>
      </c>
      <c r="H15" s="5" t="s">
        <v>121</v>
      </c>
      <c r="I15" s="5" t="s">
        <v>121</v>
      </c>
      <c r="J15" s="5" t="s">
        <v>121</v>
      </c>
      <c r="K15" s="5" t="s">
        <v>121</v>
      </c>
      <c r="L15" s="5" t="s">
        <v>121</v>
      </c>
      <c r="M15" s="5" t="s">
        <v>121</v>
      </c>
      <c r="N15" s="5" t="s">
        <v>121</v>
      </c>
      <c r="O15" s="4"/>
    </row>
    <row r="16" spans="1:18" ht="22.5" customHeight="1">
      <c r="A16" s="9">
        <v>5</v>
      </c>
      <c r="B16" s="8" t="s">
        <v>87</v>
      </c>
      <c r="C16" s="37" t="s">
        <v>121</v>
      </c>
      <c r="D16" s="5" t="s">
        <v>121</v>
      </c>
      <c r="E16" s="5"/>
      <c r="F16" s="5" t="s">
        <v>121</v>
      </c>
      <c r="G16" s="5" t="s">
        <v>121</v>
      </c>
      <c r="H16" s="5" t="s">
        <v>121</v>
      </c>
      <c r="I16" s="5" t="s">
        <v>121</v>
      </c>
      <c r="J16" s="5" t="s">
        <v>121</v>
      </c>
      <c r="K16" s="5" t="s">
        <v>121</v>
      </c>
      <c r="L16" s="5" t="s">
        <v>121</v>
      </c>
      <c r="M16" s="5" t="s">
        <v>121</v>
      </c>
      <c r="N16" s="5" t="s">
        <v>121</v>
      </c>
      <c r="O16" s="4"/>
    </row>
    <row r="17" spans="1:15" ht="22.5" customHeight="1">
      <c r="A17" s="9">
        <v>6</v>
      </c>
      <c r="B17" s="8" t="s">
        <v>86</v>
      </c>
      <c r="C17" s="37" t="s">
        <v>121</v>
      </c>
      <c r="D17" s="5" t="s">
        <v>121</v>
      </c>
      <c r="E17" s="5"/>
      <c r="F17" s="5" t="s">
        <v>121</v>
      </c>
      <c r="G17" s="5" t="s">
        <v>121</v>
      </c>
      <c r="H17" s="5" t="s">
        <v>121</v>
      </c>
      <c r="I17" s="5" t="s">
        <v>121</v>
      </c>
      <c r="J17" s="5" t="s">
        <v>121</v>
      </c>
      <c r="K17" s="5" t="s">
        <v>121</v>
      </c>
      <c r="L17" s="5" t="s">
        <v>121</v>
      </c>
      <c r="M17" s="5" t="s">
        <v>121</v>
      </c>
      <c r="N17" s="5" t="s">
        <v>121</v>
      </c>
      <c r="O17" s="4"/>
    </row>
    <row r="18" spans="1:15" ht="22.5" customHeight="1">
      <c r="A18" s="9">
        <v>7</v>
      </c>
      <c r="B18" s="8" t="s">
        <v>85</v>
      </c>
      <c r="C18" s="37" t="s">
        <v>121</v>
      </c>
      <c r="D18" s="5" t="s">
        <v>121</v>
      </c>
      <c r="E18" s="5"/>
      <c r="F18" s="5" t="s">
        <v>121</v>
      </c>
      <c r="G18" s="5" t="s">
        <v>121</v>
      </c>
      <c r="H18" s="5" t="s">
        <v>121</v>
      </c>
      <c r="I18" s="5" t="s">
        <v>121</v>
      </c>
      <c r="J18" s="5" t="s">
        <v>121</v>
      </c>
      <c r="K18" s="5" t="s">
        <v>121</v>
      </c>
      <c r="L18" s="5" t="s">
        <v>121</v>
      </c>
      <c r="M18" s="5" t="s">
        <v>121</v>
      </c>
      <c r="N18" s="5" t="s">
        <v>121</v>
      </c>
      <c r="O18" s="4"/>
    </row>
    <row r="19" spans="1:15" ht="22.5" customHeight="1">
      <c r="A19" s="9">
        <v>8</v>
      </c>
      <c r="B19" s="8" t="s">
        <v>84</v>
      </c>
      <c r="C19" s="37" t="s">
        <v>121</v>
      </c>
      <c r="D19" s="5" t="s">
        <v>121</v>
      </c>
      <c r="E19" s="5"/>
      <c r="F19" s="5" t="s">
        <v>121</v>
      </c>
      <c r="G19" s="5" t="s">
        <v>121</v>
      </c>
      <c r="H19" s="5" t="s">
        <v>121</v>
      </c>
      <c r="I19" s="5" t="s">
        <v>121</v>
      </c>
      <c r="J19" s="5" t="s">
        <v>121</v>
      </c>
      <c r="K19" s="5" t="s">
        <v>121</v>
      </c>
      <c r="L19" s="5" t="s">
        <v>121</v>
      </c>
      <c r="M19" s="5" t="s">
        <v>121</v>
      </c>
      <c r="N19" s="5" t="s">
        <v>121</v>
      </c>
      <c r="O19" s="4"/>
    </row>
    <row r="20" spans="1:15" ht="22.5" customHeight="1">
      <c r="A20" s="9">
        <v>9</v>
      </c>
      <c r="B20" s="8" t="s">
        <v>83</v>
      </c>
      <c r="C20" s="37" t="s">
        <v>121</v>
      </c>
      <c r="D20" s="5" t="s">
        <v>121</v>
      </c>
      <c r="E20" s="5"/>
      <c r="F20" s="5" t="s">
        <v>121</v>
      </c>
      <c r="G20" s="5" t="s">
        <v>121</v>
      </c>
      <c r="H20" s="5" t="s">
        <v>121</v>
      </c>
      <c r="I20" s="5" t="s">
        <v>121</v>
      </c>
      <c r="J20" s="5" t="s">
        <v>121</v>
      </c>
      <c r="K20" s="5" t="s">
        <v>121</v>
      </c>
      <c r="L20" s="5" t="s">
        <v>121</v>
      </c>
      <c r="M20" s="5" t="s">
        <v>121</v>
      </c>
      <c r="N20" s="5" t="s">
        <v>121</v>
      </c>
      <c r="O20" s="4"/>
    </row>
    <row r="21" spans="1:15" ht="22.5" customHeight="1">
      <c r="A21" s="9">
        <v>10</v>
      </c>
      <c r="B21" s="8" t="s">
        <v>82</v>
      </c>
      <c r="C21" s="37" t="s">
        <v>121</v>
      </c>
      <c r="D21" s="5" t="s">
        <v>121</v>
      </c>
      <c r="E21" s="5"/>
      <c r="F21" s="5" t="s">
        <v>121</v>
      </c>
      <c r="G21" s="5" t="s">
        <v>121</v>
      </c>
      <c r="H21" s="5" t="s">
        <v>121</v>
      </c>
      <c r="I21" s="5" t="s">
        <v>121</v>
      </c>
      <c r="J21" s="5" t="s">
        <v>121</v>
      </c>
      <c r="K21" s="5" t="s">
        <v>121</v>
      </c>
      <c r="L21" s="5" t="s">
        <v>121</v>
      </c>
      <c r="M21" s="5" t="s">
        <v>121</v>
      </c>
      <c r="N21" s="5" t="s">
        <v>121</v>
      </c>
      <c r="O21" s="4"/>
    </row>
    <row r="22" spans="1:15" ht="22.5" customHeight="1">
      <c r="A22" s="9">
        <v>11</v>
      </c>
      <c r="B22" s="8" t="s">
        <v>81</v>
      </c>
      <c r="C22" s="37" t="s">
        <v>121</v>
      </c>
      <c r="D22" s="5" t="s">
        <v>121</v>
      </c>
      <c r="E22" s="5"/>
      <c r="F22" s="5" t="s">
        <v>121</v>
      </c>
      <c r="G22" s="5" t="s">
        <v>121</v>
      </c>
      <c r="H22" s="5" t="s">
        <v>121</v>
      </c>
      <c r="I22" s="5" t="s">
        <v>121</v>
      </c>
      <c r="J22" s="5" t="s">
        <v>121</v>
      </c>
      <c r="K22" s="5" t="s">
        <v>121</v>
      </c>
      <c r="L22" s="5" t="s">
        <v>121</v>
      </c>
      <c r="M22" s="5" t="s">
        <v>121</v>
      </c>
      <c r="N22" s="5" t="s">
        <v>121</v>
      </c>
      <c r="O22" s="4"/>
    </row>
    <row r="23" spans="1:15" ht="22.5" customHeight="1">
      <c r="A23" s="9">
        <v>12</v>
      </c>
      <c r="B23" s="8" t="s">
        <v>80</v>
      </c>
      <c r="C23" s="37" t="s">
        <v>121</v>
      </c>
      <c r="D23" s="5" t="s">
        <v>121</v>
      </c>
      <c r="E23" s="5"/>
      <c r="F23" s="5" t="s">
        <v>121</v>
      </c>
      <c r="G23" s="5" t="s">
        <v>121</v>
      </c>
      <c r="H23" s="5" t="s">
        <v>121</v>
      </c>
      <c r="I23" s="5" t="s">
        <v>121</v>
      </c>
      <c r="J23" s="5" t="s">
        <v>121</v>
      </c>
      <c r="K23" s="5" t="s">
        <v>121</v>
      </c>
      <c r="L23" s="5" t="s">
        <v>121</v>
      </c>
      <c r="M23" s="5" t="s">
        <v>121</v>
      </c>
      <c r="N23" s="5" t="s">
        <v>121</v>
      </c>
      <c r="O23" s="4"/>
    </row>
    <row r="24" spans="1:15" ht="22.5" customHeight="1">
      <c r="A24" s="9">
        <v>13</v>
      </c>
      <c r="B24" s="8" t="s">
        <v>79</v>
      </c>
      <c r="C24" s="37" t="s">
        <v>121</v>
      </c>
      <c r="D24" s="5" t="s">
        <v>121</v>
      </c>
      <c r="E24" s="5"/>
      <c r="F24" s="5" t="s">
        <v>121</v>
      </c>
      <c r="G24" s="5" t="s">
        <v>121</v>
      </c>
      <c r="H24" s="5" t="s">
        <v>121</v>
      </c>
      <c r="I24" s="5" t="s">
        <v>121</v>
      </c>
      <c r="J24" s="5" t="s">
        <v>121</v>
      </c>
      <c r="K24" s="5" t="s">
        <v>121</v>
      </c>
      <c r="L24" s="5" t="s">
        <v>121</v>
      </c>
      <c r="M24" s="5" t="s">
        <v>121</v>
      </c>
      <c r="N24" s="5" t="s">
        <v>121</v>
      </c>
      <c r="O24" s="4"/>
    </row>
    <row r="25" spans="1:15" ht="22.5" customHeight="1">
      <c r="A25" s="9">
        <v>14</v>
      </c>
      <c r="B25" s="8" t="s">
        <v>78</v>
      </c>
      <c r="C25" s="37" t="s">
        <v>121</v>
      </c>
      <c r="D25" s="5" t="s">
        <v>121</v>
      </c>
      <c r="E25" s="5"/>
      <c r="F25" s="5" t="s">
        <v>121</v>
      </c>
      <c r="G25" s="5" t="s">
        <v>121</v>
      </c>
      <c r="H25" s="5" t="s">
        <v>121</v>
      </c>
      <c r="I25" s="5" t="s">
        <v>121</v>
      </c>
      <c r="J25" s="5" t="s">
        <v>121</v>
      </c>
      <c r="K25" s="5" t="s">
        <v>121</v>
      </c>
      <c r="L25" s="5" t="s">
        <v>121</v>
      </c>
      <c r="M25" s="5" t="s">
        <v>121</v>
      </c>
      <c r="N25" s="5" t="s">
        <v>121</v>
      </c>
      <c r="O25" s="4"/>
    </row>
    <row r="26" spans="1:15" ht="22.5" customHeight="1">
      <c r="A26" s="9">
        <v>15</v>
      </c>
      <c r="B26" s="8" t="s">
        <v>77</v>
      </c>
      <c r="C26" s="37" t="s">
        <v>121</v>
      </c>
      <c r="D26" s="5" t="s">
        <v>121</v>
      </c>
      <c r="E26" s="5"/>
      <c r="F26" s="5" t="s">
        <v>121</v>
      </c>
      <c r="G26" s="5" t="s">
        <v>121</v>
      </c>
      <c r="H26" s="5" t="s">
        <v>121</v>
      </c>
      <c r="I26" s="5" t="s">
        <v>121</v>
      </c>
      <c r="J26" s="5" t="s">
        <v>121</v>
      </c>
      <c r="K26" s="5" t="s">
        <v>121</v>
      </c>
      <c r="L26" s="5" t="s">
        <v>121</v>
      </c>
      <c r="M26" s="5" t="s">
        <v>121</v>
      </c>
      <c r="N26" s="5" t="s">
        <v>121</v>
      </c>
      <c r="O26" s="4"/>
    </row>
    <row r="27" spans="1:15" ht="22.5" customHeight="1">
      <c r="A27" s="9">
        <v>16</v>
      </c>
      <c r="B27" s="8" t="s">
        <v>76</v>
      </c>
      <c r="C27" s="37" t="s">
        <v>121</v>
      </c>
      <c r="D27" s="5" t="s">
        <v>121</v>
      </c>
      <c r="E27" s="5"/>
      <c r="F27" s="5" t="s">
        <v>121</v>
      </c>
      <c r="G27" s="5" t="s">
        <v>121</v>
      </c>
      <c r="H27" s="5" t="s">
        <v>121</v>
      </c>
      <c r="I27" s="5" t="s">
        <v>121</v>
      </c>
      <c r="J27" s="5" t="s">
        <v>121</v>
      </c>
      <c r="K27" s="5" t="s">
        <v>121</v>
      </c>
      <c r="L27" s="5" t="s">
        <v>121</v>
      </c>
      <c r="M27" s="5" t="s">
        <v>121</v>
      </c>
      <c r="N27" s="5" t="s">
        <v>121</v>
      </c>
      <c r="O27" s="4"/>
    </row>
    <row r="28" spans="1:15" ht="22.5" customHeight="1">
      <c r="A28" s="9">
        <v>17</v>
      </c>
      <c r="B28" s="8" t="s">
        <v>75</v>
      </c>
      <c r="C28" s="37" t="s">
        <v>121</v>
      </c>
      <c r="D28" s="5" t="s">
        <v>121</v>
      </c>
      <c r="E28" s="5"/>
      <c r="F28" s="5" t="s">
        <v>121</v>
      </c>
      <c r="G28" s="5" t="s">
        <v>121</v>
      </c>
      <c r="H28" s="5" t="s">
        <v>121</v>
      </c>
      <c r="I28" s="5" t="s">
        <v>121</v>
      </c>
      <c r="J28" s="5" t="s">
        <v>121</v>
      </c>
      <c r="K28" s="5" t="s">
        <v>121</v>
      </c>
      <c r="L28" s="5" t="s">
        <v>121</v>
      </c>
      <c r="M28" s="5" t="s">
        <v>121</v>
      </c>
      <c r="N28" s="5" t="s">
        <v>121</v>
      </c>
      <c r="O28" s="4"/>
    </row>
    <row r="29" spans="1:15" ht="22.5" customHeight="1">
      <c r="A29" s="81" t="s">
        <v>74</v>
      </c>
      <c r="B29" s="82"/>
      <c r="C29" s="13" t="s">
        <v>121</v>
      </c>
      <c r="D29" s="13" t="s">
        <v>121</v>
      </c>
      <c r="E29" s="13"/>
      <c r="F29" s="13" t="s">
        <v>121</v>
      </c>
      <c r="G29" s="13" t="s">
        <v>121</v>
      </c>
      <c r="H29" s="13" t="s">
        <v>121</v>
      </c>
      <c r="I29" s="13" t="s">
        <v>121</v>
      </c>
      <c r="J29" s="13" t="s">
        <v>121</v>
      </c>
      <c r="K29" s="13" t="s">
        <v>121</v>
      </c>
      <c r="L29" s="13" t="s">
        <v>121</v>
      </c>
      <c r="M29" s="13" t="s">
        <v>121</v>
      </c>
      <c r="N29" s="13" t="s">
        <v>121</v>
      </c>
      <c r="O29" s="13" t="s">
        <v>15</v>
      </c>
    </row>
    <row r="30" spans="1:15" ht="22.5" customHeight="1">
      <c r="A30" s="9">
        <v>1</v>
      </c>
      <c r="B30" s="8" t="s">
        <v>73</v>
      </c>
      <c r="C30" s="37" t="s">
        <v>121</v>
      </c>
      <c r="D30" s="5" t="s">
        <v>121</v>
      </c>
      <c r="E30" s="5"/>
      <c r="F30" s="5" t="s">
        <v>121</v>
      </c>
      <c r="G30" s="5" t="s">
        <v>121</v>
      </c>
      <c r="H30" s="5" t="s">
        <v>121</v>
      </c>
      <c r="I30" s="5" t="s">
        <v>121</v>
      </c>
      <c r="J30" s="5" t="s">
        <v>121</v>
      </c>
      <c r="K30" s="5" t="s">
        <v>121</v>
      </c>
      <c r="L30" s="5" t="s">
        <v>121</v>
      </c>
      <c r="M30" s="5" t="s">
        <v>121</v>
      </c>
      <c r="N30" s="5" t="s">
        <v>121</v>
      </c>
      <c r="O30" s="4"/>
    </row>
    <row r="31" spans="1:15" ht="22.5" customHeight="1">
      <c r="A31" s="9">
        <v>2</v>
      </c>
      <c r="B31" s="8" t="s">
        <v>72</v>
      </c>
      <c r="C31" s="37" t="s">
        <v>121</v>
      </c>
      <c r="D31" s="5" t="s">
        <v>121</v>
      </c>
      <c r="E31" s="5"/>
      <c r="F31" s="5" t="s">
        <v>121</v>
      </c>
      <c r="G31" s="5" t="s">
        <v>121</v>
      </c>
      <c r="H31" s="5" t="s">
        <v>121</v>
      </c>
      <c r="I31" s="5" t="s">
        <v>121</v>
      </c>
      <c r="J31" s="5" t="s">
        <v>121</v>
      </c>
      <c r="K31" s="5" t="s">
        <v>121</v>
      </c>
      <c r="L31" s="5" t="s">
        <v>121</v>
      </c>
      <c r="M31" s="5" t="s">
        <v>121</v>
      </c>
      <c r="N31" s="5" t="s">
        <v>121</v>
      </c>
      <c r="O31" s="4"/>
    </row>
    <row r="32" spans="1:15" ht="22.5" customHeight="1">
      <c r="A32" s="9">
        <v>3</v>
      </c>
      <c r="B32" s="8" t="s">
        <v>71</v>
      </c>
      <c r="C32" s="37" t="s">
        <v>121</v>
      </c>
      <c r="D32" s="5" t="s">
        <v>121</v>
      </c>
      <c r="E32" s="5"/>
      <c r="F32" s="5" t="s">
        <v>121</v>
      </c>
      <c r="G32" s="5" t="s">
        <v>121</v>
      </c>
      <c r="H32" s="5" t="s">
        <v>121</v>
      </c>
      <c r="I32" s="5" t="s">
        <v>121</v>
      </c>
      <c r="J32" s="5" t="s">
        <v>121</v>
      </c>
      <c r="K32" s="5" t="s">
        <v>121</v>
      </c>
      <c r="L32" s="5" t="s">
        <v>121</v>
      </c>
      <c r="M32" s="5" t="s">
        <v>121</v>
      </c>
      <c r="N32" s="5" t="s">
        <v>121</v>
      </c>
      <c r="O32" s="4"/>
    </row>
    <row r="33" spans="1:15" ht="22.5" customHeight="1">
      <c r="A33" s="9">
        <v>4</v>
      </c>
      <c r="B33" s="8" t="s">
        <v>70</v>
      </c>
      <c r="C33" s="37" t="s">
        <v>121</v>
      </c>
      <c r="D33" s="5" t="s">
        <v>121</v>
      </c>
      <c r="E33" s="5"/>
      <c r="F33" s="5" t="s">
        <v>121</v>
      </c>
      <c r="G33" s="5" t="s">
        <v>121</v>
      </c>
      <c r="H33" s="5" t="s">
        <v>121</v>
      </c>
      <c r="I33" s="5" t="s">
        <v>121</v>
      </c>
      <c r="J33" s="5" t="s">
        <v>121</v>
      </c>
      <c r="K33" s="5" t="s">
        <v>121</v>
      </c>
      <c r="L33" s="5" t="s">
        <v>121</v>
      </c>
      <c r="M33" s="5" t="s">
        <v>121</v>
      </c>
      <c r="N33" s="5" t="s">
        <v>121</v>
      </c>
      <c r="O33" s="4"/>
    </row>
    <row r="34" spans="1:15" ht="22.5" customHeight="1">
      <c r="A34" s="9">
        <v>5</v>
      </c>
      <c r="B34" s="8" t="s">
        <v>69</v>
      </c>
      <c r="C34" s="37" t="s">
        <v>121</v>
      </c>
      <c r="D34" s="5" t="s">
        <v>121</v>
      </c>
      <c r="E34" s="5"/>
      <c r="F34" s="5" t="s">
        <v>121</v>
      </c>
      <c r="G34" s="5" t="s">
        <v>121</v>
      </c>
      <c r="H34" s="5" t="s">
        <v>121</v>
      </c>
      <c r="I34" s="5" t="s">
        <v>121</v>
      </c>
      <c r="J34" s="5" t="s">
        <v>121</v>
      </c>
      <c r="K34" s="5" t="s">
        <v>121</v>
      </c>
      <c r="L34" s="5" t="s">
        <v>121</v>
      </c>
      <c r="M34" s="5" t="s">
        <v>121</v>
      </c>
      <c r="N34" s="5" t="s">
        <v>121</v>
      </c>
      <c r="O34" s="4"/>
    </row>
    <row r="35" spans="1:15" ht="22.5" customHeight="1">
      <c r="A35" s="9">
        <v>6</v>
      </c>
      <c r="B35" s="8" t="s">
        <v>68</v>
      </c>
      <c r="C35" s="37" t="s">
        <v>121</v>
      </c>
      <c r="D35" s="5" t="s">
        <v>121</v>
      </c>
      <c r="E35" s="5"/>
      <c r="F35" s="5" t="s">
        <v>121</v>
      </c>
      <c r="G35" s="5" t="s">
        <v>121</v>
      </c>
      <c r="H35" s="5" t="s">
        <v>121</v>
      </c>
      <c r="I35" s="5" t="s">
        <v>121</v>
      </c>
      <c r="J35" s="5" t="s">
        <v>121</v>
      </c>
      <c r="K35" s="5" t="s">
        <v>121</v>
      </c>
      <c r="L35" s="5" t="s">
        <v>121</v>
      </c>
      <c r="M35" s="5" t="s">
        <v>121</v>
      </c>
      <c r="N35" s="5" t="s">
        <v>121</v>
      </c>
      <c r="O35" s="4"/>
    </row>
    <row r="36" spans="1:15" ht="22.5" customHeight="1">
      <c r="A36" s="9">
        <v>7</v>
      </c>
      <c r="B36" s="8" t="s">
        <v>67</v>
      </c>
      <c r="C36" s="37" t="s">
        <v>121</v>
      </c>
      <c r="D36" s="5" t="s">
        <v>121</v>
      </c>
      <c r="E36" s="5"/>
      <c r="F36" s="5" t="s">
        <v>121</v>
      </c>
      <c r="G36" s="5" t="s">
        <v>121</v>
      </c>
      <c r="H36" s="5" t="s">
        <v>121</v>
      </c>
      <c r="I36" s="5" t="s">
        <v>121</v>
      </c>
      <c r="J36" s="5" t="s">
        <v>121</v>
      </c>
      <c r="K36" s="5" t="s">
        <v>121</v>
      </c>
      <c r="L36" s="5" t="s">
        <v>121</v>
      </c>
      <c r="M36" s="5" t="s">
        <v>121</v>
      </c>
      <c r="N36" s="5" t="s">
        <v>121</v>
      </c>
      <c r="O36" s="4"/>
    </row>
    <row r="37" spans="1:15" ht="22.5" customHeight="1">
      <c r="A37" s="9">
        <v>8</v>
      </c>
      <c r="B37" s="8" t="s">
        <v>66</v>
      </c>
      <c r="C37" s="37" t="s">
        <v>121</v>
      </c>
      <c r="D37" s="5" t="s">
        <v>121</v>
      </c>
      <c r="E37" s="5"/>
      <c r="F37" s="5" t="s">
        <v>121</v>
      </c>
      <c r="G37" s="5" t="s">
        <v>121</v>
      </c>
      <c r="H37" s="5" t="s">
        <v>121</v>
      </c>
      <c r="I37" s="5" t="s">
        <v>121</v>
      </c>
      <c r="J37" s="5" t="s">
        <v>121</v>
      </c>
      <c r="K37" s="5" t="s">
        <v>121</v>
      </c>
      <c r="L37" s="5" t="s">
        <v>121</v>
      </c>
      <c r="M37" s="5" t="s">
        <v>121</v>
      </c>
      <c r="N37" s="5" t="s">
        <v>121</v>
      </c>
      <c r="O37" s="4"/>
    </row>
    <row r="38" spans="1:15" ht="22.5" customHeight="1">
      <c r="A38" s="9">
        <v>9</v>
      </c>
      <c r="B38" s="8" t="s">
        <v>65</v>
      </c>
      <c r="C38" s="37" t="s">
        <v>121</v>
      </c>
      <c r="D38" s="5" t="s">
        <v>121</v>
      </c>
      <c r="E38" s="5"/>
      <c r="F38" s="5" t="s">
        <v>121</v>
      </c>
      <c r="G38" s="5" t="s">
        <v>121</v>
      </c>
      <c r="H38" s="5" t="s">
        <v>121</v>
      </c>
      <c r="I38" s="5" t="s">
        <v>121</v>
      </c>
      <c r="J38" s="5" t="s">
        <v>121</v>
      </c>
      <c r="K38" s="5" t="s">
        <v>121</v>
      </c>
      <c r="L38" s="5" t="s">
        <v>121</v>
      </c>
      <c r="M38" s="5" t="s">
        <v>121</v>
      </c>
      <c r="N38" s="5" t="s">
        <v>121</v>
      </c>
      <c r="O38" s="4"/>
    </row>
    <row r="39" spans="1:15" ht="22.5" customHeight="1">
      <c r="A39" s="9">
        <v>10</v>
      </c>
      <c r="B39" s="8" t="s">
        <v>64</v>
      </c>
      <c r="C39" s="37" t="s">
        <v>121</v>
      </c>
      <c r="D39" s="5" t="s">
        <v>121</v>
      </c>
      <c r="E39" s="5"/>
      <c r="F39" s="5" t="s">
        <v>121</v>
      </c>
      <c r="G39" s="5" t="s">
        <v>121</v>
      </c>
      <c r="H39" s="5" t="s">
        <v>121</v>
      </c>
      <c r="I39" s="5" t="s">
        <v>121</v>
      </c>
      <c r="J39" s="5" t="s">
        <v>121</v>
      </c>
      <c r="K39" s="5" t="s">
        <v>121</v>
      </c>
      <c r="L39" s="5" t="s">
        <v>121</v>
      </c>
      <c r="M39" s="5" t="s">
        <v>121</v>
      </c>
      <c r="N39" s="5" t="s">
        <v>121</v>
      </c>
      <c r="O39" s="4"/>
    </row>
    <row r="40" spans="1:15" ht="22.5" customHeight="1">
      <c r="A40" s="9">
        <v>11</v>
      </c>
      <c r="B40" s="8" t="s">
        <v>63</v>
      </c>
      <c r="C40" s="37" t="s">
        <v>121</v>
      </c>
      <c r="D40" s="5" t="s">
        <v>121</v>
      </c>
      <c r="E40" s="5"/>
      <c r="F40" s="5" t="s">
        <v>121</v>
      </c>
      <c r="G40" s="5" t="s">
        <v>121</v>
      </c>
      <c r="H40" s="5" t="s">
        <v>121</v>
      </c>
      <c r="I40" s="5" t="s">
        <v>121</v>
      </c>
      <c r="J40" s="5" t="s">
        <v>121</v>
      </c>
      <c r="K40" s="5" t="s">
        <v>121</v>
      </c>
      <c r="L40" s="5" t="s">
        <v>121</v>
      </c>
      <c r="M40" s="5" t="s">
        <v>121</v>
      </c>
      <c r="N40" s="5" t="s">
        <v>121</v>
      </c>
      <c r="O40" s="4"/>
    </row>
    <row r="41" spans="1:15" ht="22.5" customHeight="1">
      <c r="A41" s="9">
        <v>12</v>
      </c>
      <c r="B41" s="8" t="s">
        <v>62</v>
      </c>
      <c r="C41" s="37" t="s">
        <v>121</v>
      </c>
      <c r="D41" s="5" t="s">
        <v>121</v>
      </c>
      <c r="E41" s="5"/>
      <c r="F41" s="5" t="s">
        <v>121</v>
      </c>
      <c r="G41" s="5" t="s">
        <v>121</v>
      </c>
      <c r="H41" s="5" t="s">
        <v>121</v>
      </c>
      <c r="I41" s="5" t="s">
        <v>121</v>
      </c>
      <c r="J41" s="5" t="s">
        <v>121</v>
      </c>
      <c r="K41" s="5" t="s">
        <v>121</v>
      </c>
      <c r="L41" s="5" t="s">
        <v>121</v>
      </c>
      <c r="M41" s="5" t="s">
        <v>121</v>
      </c>
      <c r="N41" s="5" t="s">
        <v>121</v>
      </c>
      <c r="O41" s="4"/>
    </row>
    <row r="42" spans="1:15" ht="22.5" customHeight="1">
      <c r="A42" s="9">
        <v>13</v>
      </c>
      <c r="B42" s="8" t="s">
        <v>61</v>
      </c>
      <c r="C42" s="37" t="s">
        <v>121</v>
      </c>
      <c r="D42" s="5" t="s">
        <v>121</v>
      </c>
      <c r="E42" s="5"/>
      <c r="F42" s="5" t="s">
        <v>121</v>
      </c>
      <c r="G42" s="5" t="s">
        <v>121</v>
      </c>
      <c r="H42" s="5" t="s">
        <v>121</v>
      </c>
      <c r="I42" s="5" t="s">
        <v>121</v>
      </c>
      <c r="J42" s="5" t="s">
        <v>121</v>
      </c>
      <c r="K42" s="5" t="s">
        <v>121</v>
      </c>
      <c r="L42" s="5" t="s">
        <v>121</v>
      </c>
      <c r="M42" s="5" t="s">
        <v>121</v>
      </c>
      <c r="N42" s="5" t="s">
        <v>121</v>
      </c>
      <c r="O42" s="4"/>
    </row>
    <row r="43" spans="1:15" ht="22.5" customHeight="1">
      <c r="A43" s="9">
        <v>14</v>
      </c>
      <c r="B43" s="8" t="s">
        <v>60</v>
      </c>
      <c r="C43" s="37" t="s">
        <v>121</v>
      </c>
      <c r="D43" s="5" t="s">
        <v>121</v>
      </c>
      <c r="E43" s="5"/>
      <c r="F43" s="5" t="s">
        <v>121</v>
      </c>
      <c r="G43" s="5" t="s">
        <v>121</v>
      </c>
      <c r="H43" s="5" t="s">
        <v>121</v>
      </c>
      <c r="I43" s="5" t="s">
        <v>121</v>
      </c>
      <c r="J43" s="5" t="s">
        <v>121</v>
      </c>
      <c r="K43" s="5" t="s">
        <v>121</v>
      </c>
      <c r="L43" s="5" t="s">
        <v>121</v>
      </c>
      <c r="M43" s="5" t="s">
        <v>121</v>
      </c>
      <c r="N43" s="5" t="s">
        <v>121</v>
      </c>
      <c r="O43" s="4"/>
    </row>
    <row r="44" spans="1:15" ht="22.5" customHeight="1">
      <c r="A44" s="9">
        <v>15</v>
      </c>
      <c r="B44" s="8" t="s">
        <v>59</v>
      </c>
      <c r="C44" s="37" t="s">
        <v>121</v>
      </c>
      <c r="D44" s="5" t="s">
        <v>121</v>
      </c>
      <c r="E44" s="5"/>
      <c r="F44" s="5" t="s">
        <v>121</v>
      </c>
      <c r="G44" s="5" t="s">
        <v>121</v>
      </c>
      <c r="H44" s="5" t="s">
        <v>121</v>
      </c>
      <c r="I44" s="5" t="s">
        <v>121</v>
      </c>
      <c r="J44" s="5" t="s">
        <v>121</v>
      </c>
      <c r="K44" s="5" t="s">
        <v>121</v>
      </c>
      <c r="L44" s="5" t="s">
        <v>121</v>
      </c>
      <c r="M44" s="5" t="s">
        <v>121</v>
      </c>
      <c r="N44" s="5" t="s">
        <v>121</v>
      </c>
      <c r="O44" s="4"/>
    </row>
    <row r="45" spans="1:15" ht="22.5" customHeight="1">
      <c r="A45" s="9">
        <v>16</v>
      </c>
      <c r="B45" s="8" t="s">
        <v>58</v>
      </c>
      <c r="C45" s="37" t="s">
        <v>121</v>
      </c>
      <c r="D45" s="5" t="s">
        <v>121</v>
      </c>
      <c r="E45" s="5"/>
      <c r="F45" s="5" t="s">
        <v>121</v>
      </c>
      <c r="G45" s="5" t="s">
        <v>121</v>
      </c>
      <c r="H45" s="5" t="s">
        <v>121</v>
      </c>
      <c r="I45" s="5" t="s">
        <v>121</v>
      </c>
      <c r="J45" s="5" t="s">
        <v>121</v>
      </c>
      <c r="K45" s="5" t="s">
        <v>121</v>
      </c>
      <c r="L45" s="5" t="s">
        <v>121</v>
      </c>
      <c r="M45" s="5" t="s">
        <v>121</v>
      </c>
      <c r="N45" s="5" t="s">
        <v>121</v>
      </c>
      <c r="O45" s="4"/>
    </row>
    <row r="46" spans="1:15" ht="22.5" customHeight="1">
      <c r="A46" s="9">
        <v>17</v>
      </c>
      <c r="B46" s="8" t="s">
        <v>57</v>
      </c>
      <c r="C46" s="37" t="s">
        <v>121</v>
      </c>
      <c r="D46" s="5" t="s">
        <v>121</v>
      </c>
      <c r="E46" s="5"/>
      <c r="F46" s="5" t="s">
        <v>121</v>
      </c>
      <c r="G46" s="5" t="s">
        <v>121</v>
      </c>
      <c r="H46" s="5" t="s">
        <v>121</v>
      </c>
      <c r="I46" s="5" t="s">
        <v>121</v>
      </c>
      <c r="J46" s="5" t="s">
        <v>121</v>
      </c>
      <c r="K46" s="5" t="s">
        <v>121</v>
      </c>
      <c r="L46" s="5" t="s">
        <v>121</v>
      </c>
      <c r="M46" s="5" t="s">
        <v>121</v>
      </c>
      <c r="N46" s="5" t="s">
        <v>121</v>
      </c>
      <c r="O46" s="4"/>
    </row>
    <row r="47" spans="1:15" ht="22.5" customHeight="1">
      <c r="A47" s="9">
        <v>18</v>
      </c>
      <c r="B47" s="8" t="s">
        <v>56</v>
      </c>
      <c r="C47" s="37" t="s">
        <v>121</v>
      </c>
      <c r="D47" s="5" t="s">
        <v>121</v>
      </c>
      <c r="E47" s="5"/>
      <c r="F47" s="5" t="s">
        <v>121</v>
      </c>
      <c r="G47" s="5" t="s">
        <v>121</v>
      </c>
      <c r="H47" s="5" t="s">
        <v>121</v>
      </c>
      <c r="I47" s="5" t="s">
        <v>121</v>
      </c>
      <c r="J47" s="5" t="s">
        <v>121</v>
      </c>
      <c r="K47" s="5" t="s">
        <v>121</v>
      </c>
      <c r="L47" s="5" t="s">
        <v>121</v>
      </c>
      <c r="M47" s="5" t="s">
        <v>121</v>
      </c>
      <c r="N47" s="5" t="s">
        <v>121</v>
      </c>
      <c r="O47" s="4"/>
    </row>
    <row r="48" spans="1:15" ht="22.5" customHeight="1">
      <c r="A48" s="9">
        <v>19</v>
      </c>
      <c r="B48" s="8" t="s">
        <v>55</v>
      </c>
      <c r="C48" s="37" t="s">
        <v>121</v>
      </c>
      <c r="D48" s="5" t="s">
        <v>121</v>
      </c>
      <c r="E48" s="5"/>
      <c r="F48" s="5" t="s">
        <v>121</v>
      </c>
      <c r="G48" s="5" t="s">
        <v>121</v>
      </c>
      <c r="H48" s="5" t="s">
        <v>121</v>
      </c>
      <c r="I48" s="5" t="s">
        <v>121</v>
      </c>
      <c r="J48" s="5" t="s">
        <v>121</v>
      </c>
      <c r="K48" s="5" t="s">
        <v>121</v>
      </c>
      <c r="L48" s="5" t="s">
        <v>121</v>
      </c>
      <c r="M48" s="5" t="s">
        <v>121</v>
      </c>
      <c r="N48" s="5" t="s">
        <v>121</v>
      </c>
      <c r="O48" s="4"/>
    </row>
    <row r="49" spans="1:15" ht="22.5" customHeight="1">
      <c r="A49" s="9">
        <v>20</v>
      </c>
      <c r="B49" s="8" t="s">
        <v>54</v>
      </c>
      <c r="C49" s="37" t="s">
        <v>121</v>
      </c>
      <c r="D49" s="5" t="s">
        <v>121</v>
      </c>
      <c r="E49" s="5"/>
      <c r="F49" s="5" t="s">
        <v>121</v>
      </c>
      <c r="G49" s="5" t="s">
        <v>121</v>
      </c>
      <c r="H49" s="5" t="s">
        <v>121</v>
      </c>
      <c r="I49" s="5" t="s">
        <v>121</v>
      </c>
      <c r="J49" s="5" t="s">
        <v>121</v>
      </c>
      <c r="K49" s="5" t="s">
        <v>121</v>
      </c>
      <c r="L49" s="5" t="s">
        <v>121</v>
      </c>
      <c r="M49" s="5" t="s">
        <v>121</v>
      </c>
      <c r="N49" s="5" t="s">
        <v>121</v>
      </c>
      <c r="O49" s="4"/>
    </row>
    <row r="50" spans="1:15" ht="22.5" customHeight="1">
      <c r="A50" s="81" t="s">
        <v>53</v>
      </c>
      <c r="B50" s="82"/>
      <c r="C50" s="13" t="s">
        <v>121</v>
      </c>
      <c r="D50" s="13" t="s">
        <v>121</v>
      </c>
      <c r="E50" s="13"/>
      <c r="F50" s="13" t="s">
        <v>121</v>
      </c>
      <c r="G50" s="13" t="s">
        <v>121</v>
      </c>
      <c r="H50" s="13" t="s">
        <v>121</v>
      </c>
      <c r="I50" s="13" t="s">
        <v>121</v>
      </c>
      <c r="J50" s="13" t="s">
        <v>121</v>
      </c>
      <c r="K50" s="13" t="s">
        <v>121</v>
      </c>
      <c r="L50" s="13" t="s">
        <v>121</v>
      </c>
      <c r="M50" s="13" t="s">
        <v>121</v>
      </c>
      <c r="N50" s="13" t="s">
        <v>121</v>
      </c>
      <c r="O50" s="13" t="s">
        <v>15</v>
      </c>
    </row>
    <row r="51" spans="1:15" ht="22.5" customHeight="1">
      <c r="A51" s="9">
        <v>1</v>
      </c>
      <c r="B51" s="8" t="s">
        <v>52</v>
      </c>
      <c r="C51" s="37" t="s">
        <v>121</v>
      </c>
      <c r="D51" s="5" t="s">
        <v>121</v>
      </c>
      <c r="E51" s="5"/>
      <c r="F51" s="5" t="s">
        <v>121</v>
      </c>
      <c r="G51" s="5" t="s">
        <v>121</v>
      </c>
      <c r="H51" s="5" t="s">
        <v>121</v>
      </c>
      <c r="I51" s="5" t="s">
        <v>121</v>
      </c>
      <c r="J51" s="5" t="s">
        <v>121</v>
      </c>
      <c r="K51" s="5" t="s">
        <v>121</v>
      </c>
      <c r="L51" s="5" t="s">
        <v>121</v>
      </c>
      <c r="M51" s="5" t="s">
        <v>121</v>
      </c>
      <c r="N51" s="5" t="s">
        <v>121</v>
      </c>
      <c r="O51" s="4"/>
    </row>
    <row r="52" spans="1:15" ht="22.5" customHeight="1">
      <c r="A52" s="9">
        <v>2</v>
      </c>
      <c r="B52" s="8" t="s">
        <v>51</v>
      </c>
      <c r="C52" s="37" t="s">
        <v>121</v>
      </c>
      <c r="D52" s="5" t="s">
        <v>121</v>
      </c>
      <c r="E52" s="5"/>
      <c r="F52" s="5" t="s">
        <v>121</v>
      </c>
      <c r="G52" s="5" t="s">
        <v>121</v>
      </c>
      <c r="H52" s="5" t="s">
        <v>121</v>
      </c>
      <c r="I52" s="5" t="s">
        <v>121</v>
      </c>
      <c r="J52" s="5" t="s">
        <v>121</v>
      </c>
      <c r="K52" s="5" t="s">
        <v>121</v>
      </c>
      <c r="L52" s="5" t="s">
        <v>121</v>
      </c>
      <c r="M52" s="5" t="s">
        <v>121</v>
      </c>
      <c r="N52" s="5" t="s">
        <v>121</v>
      </c>
      <c r="O52" s="4"/>
    </row>
    <row r="53" spans="1:15" ht="22.5" customHeight="1">
      <c r="A53" s="9">
        <v>3</v>
      </c>
      <c r="B53" s="8" t="s">
        <v>50</v>
      </c>
      <c r="C53" s="37" t="s">
        <v>121</v>
      </c>
      <c r="D53" s="5" t="s">
        <v>121</v>
      </c>
      <c r="E53" s="5"/>
      <c r="F53" s="5" t="s">
        <v>121</v>
      </c>
      <c r="G53" s="5" t="s">
        <v>121</v>
      </c>
      <c r="H53" s="5" t="s">
        <v>121</v>
      </c>
      <c r="I53" s="5" t="s">
        <v>121</v>
      </c>
      <c r="J53" s="5" t="s">
        <v>121</v>
      </c>
      <c r="K53" s="5" t="s">
        <v>121</v>
      </c>
      <c r="L53" s="5" t="s">
        <v>121</v>
      </c>
      <c r="M53" s="5" t="s">
        <v>121</v>
      </c>
      <c r="N53" s="5" t="s">
        <v>121</v>
      </c>
      <c r="O53" s="4"/>
    </row>
    <row r="54" spans="1:15" ht="22.5" customHeight="1">
      <c r="A54" s="9">
        <v>4</v>
      </c>
      <c r="B54" s="8" t="s">
        <v>49</v>
      </c>
      <c r="C54" s="37" t="s">
        <v>121</v>
      </c>
      <c r="D54" s="5" t="s">
        <v>121</v>
      </c>
      <c r="E54" s="5"/>
      <c r="F54" s="5" t="s">
        <v>121</v>
      </c>
      <c r="G54" s="5" t="s">
        <v>121</v>
      </c>
      <c r="H54" s="5" t="s">
        <v>121</v>
      </c>
      <c r="I54" s="5" t="s">
        <v>121</v>
      </c>
      <c r="J54" s="5" t="s">
        <v>121</v>
      </c>
      <c r="K54" s="5" t="s">
        <v>121</v>
      </c>
      <c r="L54" s="5" t="s">
        <v>121</v>
      </c>
      <c r="M54" s="5" t="s">
        <v>121</v>
      </c>
      <c r="N54" s="5" t="s">
        <v>121</v>
      </c>
      <c r="O54" s="4"/>
    </row>
    <row r="55" spans="1:15" ht="22.5" customHeight="1">
      <c r="A55" s="9">
        <v>5</v>
      </c>
      <c r="B55" s="8" t="s">
        <v>48</v>
      </c>
      <c r="C55" s="37" t="s">
        <v>121</v>
      </c>
      <c r="D55" s="5" t="s">
        <v>121</v>
      </c>
      <c r="E55" s="5"/>
      <c r="F55" s="5" t="s">
        <v>121</v>
      </c>
      <c r="G55" s="5" t="s">
        <v>121</v>
      </c>
      <c r="H55" s="5" t="s">
        <v>121</v>
      </c>
      <c r="I55" s="5" t="s">
        <v>121</v>
      </c>
      <c r="J55" s="5" t="s">
        <v>121</v>
      </c>
      <c r="K55" s="5" t="s">
        <v>121</v>
      </c>
      <c r="L55" s="5" t="s">
        <v>121</v>
      </c>
      <c r="M55" s="5" t="s">
        <v>121</v>
      </c>
      <c r="N55" s="5" t="s">
        <v>121</v>
      </c>
      <c r="O55" s="4"/>
    </row>
    <row r="56" spans="1:15" ht="22.5" customHeight="1">
      <c r="A56" s="9">
        <v>6</v>
      </c>
      <c r="B56" s="8" t="s">
        <v>47</v>
      </c>
      <c r="C56" s="37" t="s">
        <v>121</v>
      </c>
      <c r="D56" s="5" t="s">
        <v>121</v>
      </c>
      <c r="E56" s="5"/>
      <c r="F56" s="5" t="s">
        <v>121</v>
      </c>
      <c r="G56" s="5" t="s">
        <v>121</v>
      </c>
      <c r="H56" s="5" t="s">
        <v>121</v>
      </c>
      <c r="I56" s="5" t="s">
        <v>121</v>
      </c>
      <c r="J56" s="5" t="s">
        <v>121</v>
      </c>
      <c r="K56" s="5" t="s">
        <v>121</v>
      </c>
      <c r="L56" s="5" t="s">
        <v>121</v>
      </c>
      <c r="M56" s="5" t="s">
        <v>121</v>
      </c>
      <c r="N56" s="5" t="s">
        <v>121</v>
      </c>
      <c r="O56" s="4"/>
    </row>
    <row r="57" spans="1:15" ht="22.5" customHeight="1">
      <c r="A57" s="9">
        <v>7</v>
      </c>
      <c r="B57" s="8" t="s">
        <v>46</v>
      </c>
      <c r="C57" s="37" t="s">
        <v>121</v>
      </c>
      <c r="D57" s="5" t="s">
        <v>121</v>
      </c>
      <c r="E57" s="5"/>
      <c r="F57" s="5" t="s">
        <v>121</v>
      </c>
      <c r="G57" s="5" t="s">
        <v>121</v>
      </c>
      <c r="H57" s="5" t="s">
        <v>121</v>
      </c>
      <c r="I57" s="5" t="s">
        <v>121</v>
      </c>
      <c r="J57" s="5" t="s">
        <v>121</v>
      </c>
      <c r="K57" s="5" t="s">
        <v>121</v>
      </c>
      <c r="L57" s="5" t="s">
        <v>121</v>
      </c>
      <c r="M57" s="5" t="s">
        <v>121</v>
      </c>
      <c r="N57" s="5" t="s">
        <v>121</v>
      </c>
      <c r="O57" s="4"/>
    </row>
    <row r="58" spans="1:15" ht="22.5" customHeight="1">
      <c r="A58" s="9">
        <v>8</v>
      </c>
      <c r="B58" s="8" t="s">
        <v>45</v>
      </c>
      <c r="C58" s="37" t="s">
        <v>121</v>
      </c>
      <c r="D58" s="5" t="s">
        <v>121</v>
      </c>
      <c r="E58" s="5"/>
      <c r="F58" s="5" t="s">
        <v>121</v>
      </c>
      <c r="G58" s="5" t="s">
        <v>121</v>
      </c>
      <c r="H58" s="5" t="s">
        <v>121</v>
      </c>
      <c r="I58" s="5" t="s">
        <v>121</v>
      </c>
      <c r="J58" s="5" t="s">
        <v>121</v>
      </c>
      <c r="K58" s="5" t="s">
        <v>121</v>
      </c>
      <c r="L58" s="5" t="s">
        <v>121</v>
      </c>
      <c r="M58" s="5" t="s">
        <v>121</v>
      </c>
      <c r="N58" s="5" t="s">
        <v>121</v>
      </c>
      <c r="O58" s="4"/>
    </row>
    <row r="59" spans="1:15" ht="22.5" customHeight="1">
      <c r="A59" s="9">
        <v>9</v>
      </c>
      <c r="B59" s="8" t="s">
        <v>44</v>
      </c>
      <c r="C59" s="37" t="s">
        <v>121</v>
      </c>
      <c r="D59" s="5" t="s">
        <v>121</v>
      </c>
      <c r="E59" s="5"/>
      <c r="F59" s="5" t="s">
        <v>121</v>
      </c>
      <c r="G59" s="5" t="s">
        <v>121</v>
      </c>
      <c r="H59" s="5" t="s">
        <v>121</v>
      </c>
      <c r="I59" s="5" t="s">
        <v>121</v>
      </c>
      <c r="J59" s="5" t="s">
        <v>121</v>
      </c>
      <c r="K59" s="5" t="s">
        <v>121</v>
      </c>
      <c r="L59" s="5" t="s">
        <v>121</v>
      </c>
      <c r="M59" s="5" t="s">
        <v>121</v>
      </c>
      <c r="N59" s="5" t="s">
        <v>121</v>
      </c>
      <c r="O59" s="4"/>
    </row>
    <row r="60" spans="1:15" ht="22.5" customHeight="1">
      <c r="A60" s="9">
        <v>10</v>
      </c>
      <c r="B60" s="8" t="s">
        <v>43</v>
      </c>
      <c r="C60" s="37" t="s">
        <v>121</v>
      </c>
      <c r="D60" s="5" t="s">
        <v>121</v>
      </c>
      <c r="E60" s="5"/>
      <c r="F60" s="5" t="s">
        <v>121</v>
      </c>
      <c r="G60" s="5" t="s">
        <v>121</v>
      </c>
      <c r="H60" s="5" t="s">
        <v>121</v>
      </c>
      <c r="I60" s="5" t="s">
        <v>121</v>
      </c>
      <c r="J60" s="5" t="s">
        <v>121</v>
      </c>
      <c r="K60" s="5" t="s">
        <v>121</v>
      </c>
      <c r="L60" s="5" t="s">
        <v>121</v>
      </c>
      <c r="M60" s="5" t="s">
        <v>121</v>
      </c>
      <c r="N60" s="5" t="s">
        <v>121</v>
      </c>
      <c r="O60" s="4"/>
    </row>
    <row r="61" spans="1:15" ht="22.5" customHeight="1">
      <c r="A61" s="9">
        <v>11</v>
      </c>
      <c r="B61" s="8" t="s">
        <v>42</v>
      </c>
      <c r="C61" s="37" t="s">
        <v>121</v>
      </c>
      <c r="D61" s="5" t="s">
        <v>121</v>
      </c>
      <c r="E61" s="5"/>
      <c r="F61" s="5" t="s">
        <v>121</v>
      </c>
      <c r="G61" s="5" t="s">
        <v>121</v>
      </c>
      <c r="H61" s="5" t="s">
        <v>121</v>
      </c>
      <c r="I61" s="5" t="s">
        <v>121</v>
      </c>
      <c r="J61" s="5" t="s">
        <v>121</v>
      </c>
      <c r="K61" s="5" t="s">
        <v>121</v>
      </c>
      <c r="L61" s="5" t="s">
        <v>121</v>
      </c>
      <c r="M61" s="5" t="s">
        <v>121</v>
      </c>
      <c r="N61" s="5" t="s">
        <v>121</v>
      </c>
      <c r="O61" s="4"/>
    </row>
    <row r="62" spans="1:15" ht="22.5" customHeight="1">
      <c r="A62" s="9">
        <v>12</v>
      </c>
      <c r="B62" s="8" t="s">
        <v>41</v>
      </c>
      <c r="C62" s="37" t="s">
        <v>121</v>
      </c>
      <c r="D62" s="5" t="s">
        <v>121</v>
      </c>
      <c r="E62" s="5"/>
      <c r="F62" s="5" t="s">
        <v>121</v>
      </c>
      <c r="G62" s="5" t="s">
        <v>121</v>
      </c>
      <c r="H62" s="5" t="s">
        <v>121</v>
      </c>
      <c r="I62" s="5" t="s">
        <v>121</v>
      </c>
      <c r="J62" s="5" t="s">
        <v>121</v>
      </c>
      <c r="K62" s="5" t="s">
        <v>121</v>
      </c>
      <c r="L62" s="5" t="s">
        <v>121</v>
      </c>
      <c r="M62" s="5" t="s">
        <v>121</v>
      </c>
      <c r="N62" s="5" t="s">
        <v>121</v>
      </c>
      <c r="O62" s="4"/>
    </row>
    <row r="63" spans="1:15" ht="22.5" customHeight="1">
      <c r="A63" s="9">
        <v>13</v>
      </c>
      <c r="B63" s="8" t="s">
        <v>40</v>
      </c>
      <c r="C63" s="37" t="s">
        <v>121</v>
      </c>
      <c r="D63" s="5" t="s">
        <v>121</v>
      </c>
      <c r="E63" s="5"/>
      <c r="F63" s="5" t="s">
        <v>121</v>
      </c>
      <c r="G63" s="5" t="s">
        <v>121</v>
      </c>
      <c r="H63" s="5" t="s">
        <v>121</v>
      </c>
      <c r="I63" s="5" t="s">
        <v>121</v>
      </c>
      <c r="J63" s="5" t="s">
        <v>121</v>
      </c>
      <c r="K63" s="5" t="s">
        <v>121</v>
      </c>
      <c r="L63" s="5" t="s">
        <v>121</v>
      </c>
      <c r="M63" s="5" t="s">
        <v>121</v>
      </c>
      <c r="N63" s="5" t="s">
        <v>121</v>
      </c>
      <c r="O63" s="4"/>
    </row>
    <row r="64" spans="1:15" ht="22.5" customHeight="1">
      <c r="A64" s="9">
        <v>14</v>
      </c>
      <c r="B64" s="8" t="s">
        <v>39</v>
      </c>
      <c r="C64" s="37" t="s">
        <v>121</v>
      </c>
      <c r="D64" s="5" t="s">
        <v>121</v>
      </c>
      <c r="E64" s="5"/>
      <c r="F64" s="5" t="s">
        <v>121</v>
      </c>
      <c r="G64" s="5" t="s">
        <v>121</v>
      </c>
      <c r="H64" s="5" t="s">
        <v>121</v>
      </c>
      <c r="I64" s="5" t="s">
        <v>121</v>
      </c>
      <c r="J64" s="5" t="s">
        <v>121</v>
      </c>
      <c r="K64" s="5" t="s">
        <v>121</v>
      </c>
      <c r="L64" s="5" t="s">
        <v>121</v>
      </c>
      <c r="M64" s="5" t="s">
        <v>121</v>
      </c>
      <c r="N64" s="5" t="s">
        <v>121</v>
      </c>
      <c r="O64" s="4"/>
    </row>
    <row r="65" spans="1:15" ht="22.5" customHeight="1">
      <c r="A65" s="9">
        <v>15</v>
      </c>
      <c r="B65" s="8" t="s">
        <v>38</v>
      </c>
      <c r="C65" s="37" t="s">
        <v>121</v>
      </c>
      <c r="D65" s="5" t="s">
        <v>121</v>
      </c>
      <c r="E65" s="5"/>
      <c r="F65" s="5" t="s">
        <v>121</v>
      </c>
      <c r="G65" s="5" t="s">
        <v>121</v>
      </c>
      <c r="H65" s="5" t="s">
        <v>121</v>
      </c>
      <c r="I65" s="5" t="s">
        <v>121</v>
      </c>
      <c r="J65" s="5" t="s">
        <v>121</v>
      </c>
      <c r="K65" s="5" t="s">
        <v>121</v>
      </c>
      <c r="L65" s="5" t="s">
        <v>121</v>
      </c>
      <c r="M65" s="5" t="s">
        <v>121</v>
      </c>
      <c r="N65" s="5" t="s">
        <v>121</v>
      </c>
      <c r="O65" s="4"/>
    </row>
    <row r="66" spans="1:15" ht="22.5" customHeight="1">
      <c r="A66" s="9">
        <v>16</v>
      </c>
      <c r="B66" s="8" t="s">
        <v>37</v>
      </c>
      <c r="C66" s="37" t="s">
        <v>121</v>
      </c>
      <c r="D66" s="5" t="s">
        <v>121</v>
      </c>
      <c r="E66" s="5"/>
      <c r="F66" s="5" t="s">
        <v>121</v>
      </c>
      <c r="G66" s="5" t="s">
        <v>121</v>
      </c>
      <c r="H66" s="5" t="s">
        <v>121</v>
      </c>
      <c r="I66" s="5" t="s">
        <v>121</v>
      </c>
      <c r="J66" s="5" t="s">
        <v>121</v>
      </c>
      <c r="K66" s="5" t="s">
        <v>121</v>
      </c>
      <c r="L66" s="5" t="s">
        <v>121</v>
      </c>
      <c r="M66" s="5" t="s">
        <v>121</v>
      </c>
      <c r="N66" s="5" t="s">
        <v>121</v>
      </c>
      <c r="O66" s="4"/>
    </row>
    <row r="67" spans="1:15" ht="22.5" customHeight="1">
      <c r="A67" s="9">
        <v>17</v>
      </c>
      <c r="B67" s="8" t="s">
        <v>36</v>
      </c>
      <c r="C67" s="37" t="s">
        <v>121</v>
      </c>
      <c r="D67" s="5" t="s">
        <v>121</v>
      </c>
      <c r="E67" s="5"/>
      <c r="F67" s="5" t="s">
        <v>121</v>
      </c>
      <c r="G67" s="5" t="s">
        <v>121</v>
      </c>
      <c r="H67" s="5" t="s">
        <v>121</v>
      </c>
      <c r="I67" s="5" t="s">
        <v>121</v>
      </c>
      <c r="J67" s="5" t="s">
        <v>121</v>
      </c>
      <c r="K67" s="5" t="s">
        <v>121</v>
      </c>
      <c r="L67" s="5" t="s">
        <v>121</v>
      </c>
      <c r="M67" s="5" t="s">
        <v>121</v>
      </c>
      <c r="N67" s="5" t="s">
        <v>121</v>
      </c>
      <c r="O67" s="4"/>
    </row>
    <row r="68" spans="1:15" ht="22.5" customHeight="1">
      <c r="A68" s="9">
        <v>18</v>
      </c>
      <c r="B68" s="8" t="s">
        <v>35</v>
      </c>
      <c r="C68" s="37" t="s">
        <v>121</v>
      </c>
      <c r="D68" s="5" t="s">
        <v>121</v>
      </c>
      <c r="E68" s="5"/>
      <c r="F68" s="5" t="s">
        <v>121</v>
      </c>
      <c r="G68" s="5" t="s">
        <v>121</v>
      </c>
      <c r="H68" s="5" t="s">
        <v>121</v>
      </c>
      <c r="I68" s="5" t="s">
        <v>121</v>
      </c>
      <c r="J68" s="5" t="s">
        <v>121</v>
      </c>
      <c r="K68" s="5" t="s">
        <v>121</v>
      </c>
      <c r="L68" s="5" t="s">
        <v>121</v>
      </c>
      <c r="M68" s="5" t="s">
        <v>121</v>
      </c>
      <c r="N68" s="5" t="s">
        <v>121</v>
      </c>
      <c r="O68" s="4"/>
    </row>
    <row r="69" spans="1:15" ht="22.5" customHeight="1">
      <c r="A69" s="9">
        <v>19</v>
      </c>
      <c r="B69" s="8" t="s">
        <v>34</v>
      </c>
      <c r="C69" s="37" t="s">
        <v>121</v>
      </c>
      <c r="D69" s="5" t="s">
        <v>121</v>
      </c>
      <c r="E69" s="5"/>
      <c r="F69" s="5" t="s">
        <v>121</v>
      </c>
      <c r="G69" s="5" t="s">
        <v>121</v>
      </c>
      <c r="H69" s="5" t="s">
        <v>121</v>
      </c>
      <c r="I69" s="5" t="s">
        <v>121</v>
      </c>
      <c r="J69" s="5" t="s">
        <v>121</v>
      </c>
      <c r="K69" s="5" t="s">
        <v>121</v>
      </c>
      <c r="L69" s="5" t="s">
        <v>121</v>
      </c>
      <c r="M69" s="5" t="s">
        <v>121</v>
      </c>
      <c r="N69" s="5" t="s">
        <v>121</v>
      </c>
      <c r="O69" s="4"/>
    </row>
    <row r="70" spans="1:15" ht="22.5" customHeight="1">
      <c r="A70" s="9">
        <v>20</v>
      </c>
      <c r="B70" s="8" t="s">
        <v>111</v>
      </c>
      <c r="C70" s="37" t="s">
        <v>121</v>
      </c>
      <c r="D70" s="5" t="s">
        <v>121</v>
      </c>
      <c r="E70" s="5"/>
      <c r="F70" s="5" t="s">
        <v>121</v>
      </c>
      <c r="G70" s="5" t="s">
        <v>121</v>
      </c>
      <c r="H70" s="5" t="s">
        <v>121</v>
      </c>
      <c r="I70" s="5" t="s">
        <v>121</v>
      </c>
      <c r="J70" s="5" t="s">
        <v>121</v>
      </c>
      <c r="K70" s="5" t="s">
        <v>121</v>
      </c>
      <c r="L70" s="5" t="s">
        <v>121</v>
      </c>
      <c r="M70" s="5" t="s">
        <v>121</v>
      </c>
      <c r="N70" s="5" t="s">
        <v>121</v>
      </c>
      <c r="O70" s="4"/>
    </row>
    <row r="71" spans="1:15" ht="22.5" customHeight="1">
      <c r="A71" s="9">
        <v>21</v>
      </c>
      <c r="B71" s="8" t="s">
        <v>110</v>
      </c>
      <c r="C71" s="37" t="s">
        <v>121</v>
      </c>
      <c r="D71" s="5" t="s">
        <v>121</v>
      </c>
      <c r="E71" s="5"/>
      <c r="F71" s="5" t="s">
        <v>121</v>
      </c>
      <c r="G71" s="5" t="s">
        <v>121</v>
      </c>
      <c r="H71" s="5" t="s">
        <v>121</v>
      </c>
      <c r="I71" s="5" t="s">
        <v>121</v>
      </c>
      <c r="J71" s="5" t="s">
        <v>121</v>
      </c>
      <c r="K71" s="5" t="s">
        <v>121</v>
      </c>
      <c r="L71" s="5" t="s">
        <v>121</v>
      </c>
      <c r="M71" s="5" t="s">
        <v>121</v>
      </c>
      <c r="N71" s="5" t="s">
        <v>121</v>
      </c>
      <c r="O71" s="4"/>
    </row>
    <row r="72" spans="1:15" ht="22.5" customHeight="1">
      <c r="A72" s="9">
        <v>22</v>
      </c>
      <c r="B72" s="8" t="s">
        <v>33</v>
      </c>
      <c r="C72" s="37" t="s">
        <v>121</v>
      </c>
      <c r="D72" s="5" t="s">
        <v>121</v>
      </c>
      <c r="E72" s="5"/>
      <c r="F72" s="5" t="s">
        <v>121</v>
      </c>
      <c r="G72" s="5" t="s">
        <v>121</v>
      </c>
      <c r="H72" s="5" t="s">
        <v>121</v>
      </c>
      <c r="I72" s="5" t="s">
        <v>121</v>
      </c>
      <c r="J72" s="5" t="s">
        <v>121</v>
      </c>
      <c r="K72" s="5" t="s">
        <v>121</v>
      </c>
      <c r="L72" s="5" t="s">
        <v>121</v>
      </c>
      <c r="M72" s="5" t="s">
        <v>121</v>
      </c>
      <c r="N72" s="5" t="s">
        <v>121</v>
      </c>
      <c r="O72" s="4"/>
    </row>
    <row r="73" spans="1:15" ht="22.5" customHeight="1">
      <c r="A73" s="9">
        <v>23</v>
      </c>
      <c r="B73" s="8" t="s">
        <v>32</v>
      </c>
      <c r="C73" s="37" t="s">
        <v>121</v>
      </c>
      <c r="D73" s="5" t="s">
        <v>121</v>
      </c>
      <c r="E73" s="5"/>
      <c r="F73" s="5" t="s">
        <v>121</v>
      </c>
      <c r="G73" s="5" t="s">
        <v>121</v>
      </c>
      <c r="H73" s="5" t="s">
        <v>121</v>
      </c>
      <c r="I73" s="5" t="s">
        <v>121</v>
      </c>
      <c r="J73" s="5" t="s">
        <v>121</v>
      </c>
      <c r="K73" s="5" t="s">
        <v>121</v>
      </c>
      <c r="L73" s="5" t="s">
        <v>121</v>
      </c>
      <c r="M73" s="5" t="s">
        <v>121</v>
      </c>
      <c r="N73" s="5" t="s">
        <v>121</v>
      </c>
      <c r="O73" s="4"/>
    </row>
    <row r="74" spans="1:15" ht="22.5" customHeight="1">
      <c r="A74" s="81" t="s">
        <v>31</v>
      </c>
      <c r="B74" s="82"/>
      <c r="C74" s="13" t="s">
        <v>121</v>
      </c>
      <c r="D74" s="13" t="s">
        <v>121</v>
      </c>
      <c r="E74" s="13"/>
      <c r="F74" s="13" t="s">
        <v>121</v>
      </c>
      <c r="G74" s="13" t="s">
        <v>121</v>
      </c>
      <c r="H74" s="13" t="s">
        <v>121</v>
      </c>
      <c r="I74" s="13" t="s">
        <v>121</v>
      </c>
      <c r="J74" s="13" t="s">
        <v>121</v>
      </c>
      <c r="K74" s="13" t="s">
        <v>121</v>
      </c>
      <c r="L74" s="13" t="s">
        <v>121</v>
      </c>
      <c r="M74" s="13" t="s">
        <v>121</v>
      </c>
      <c r="N74" s="13" t="s">
        <v>121</v>
      </c>
      <c r="O74" s="13" t="s">
        <v>15</v>
      </c>
    </row>
    <row r="75" spans="1:15" ht="22.5" customHeight="1">
      <c r="A75" s="9">
        <v>1</v>
      </c>
      <c r="B75" s="8" t="s">
        <v>30</v>
      </c>
      <c r="C75" s="37" t="s">
        <v>121</v>
      </c>
      <c r="D75" s="5" t="s">
        <v>121</v>
      </c>
      <c r="E75" s="5"/>
      <c r="F75" s="5" t="s">
        <v>121</v>
      </c>
      <c r="G75" s="5" t="s">
        <v>121</v>
      </c>
      <c r="H75" s="5" t="s">
        <v>121</v>
      </c>
      <c r="I75" s="5" t="s">
        <v>121</v>
      </c>
      <c r="J75" s="5" t="s">
        <v>121</v>
      </c>
      <c r="K75" s="5" t="s">
        <v>121</v>
      </c>
      <c r="L75" s="5" t="s">
        <v>121</v>
      </c>
      <c r="M75" s="5" t="s">
        <v>121</v>
      </c>
      <c r="N75" s="5" t="s">
        <v>121</v>
      </c>
      <c r="O75" s="4"/>
    </row>
    <row r="76" spans="1:15" ht="22.5" customHeight="1">
      <c r="A76" s="9">
        <v>2</v>
      </c>
      <c r="B76" s="8" t="s">
        <v>29</v>
      </c>
      <c r="C76" s="37" t="s">
        <v>121</v>
      </c>
      <c r="D76" s="5" t="s">
        <v>121</v>
      </c>
      <c r="E76" s="5"/>
      <c r="F76" s="5" t="s">
        <v>121</v>
      </c>
      <c r="G76" s="5" t="s">
        <v>121</v>
      </c>
      <c r="H76" s="5" t="s">
        <v>121</v>
      </c>
      <c r="I76" s="5" t="s">
        <v>121</v>
      </c>
      <c r="J76" s="5" t="s">
        <v>121</v>
      </c>
      <c r="K76" s="5" t="s">
        <v>121</v>
      </c>
      <c r="L76" s="5" t="s">
        <v>121</v>
      </c>
      <c r="M76" s="5" t="s">
        <v>121</v>
      </c>
      <c r="N76" s="5" t="s">
        <v>121</v>
      </c>
      <c r="O76" s="4"/>
    </row>
    <row r="77" spans="1:15" ht="22.5" customHeight="1">
      <c r="A77" s="9">
        <v>3</v>
      </c>
      <c r="B77" s="8" t="s">
        <v>28</v>
      </c>
      <c r="C77" s="37" t="s">
        <v>121</v>
      </c>
      <c r="D77" s="5" t="s">
        <v>121</v>
      </c>
      <c r="E77" s="5"/>
      <c r="F77" s="5" t="s">
        <v>121</v>
      </c>
      <c r="G77" s="5" t="s">
        <v>121</v>
      </c>
      <c r="H77" s="5" t="s">
        <v>121</v>
      </c>
      <c r="I77" s="5" t="s">
        <v>121</v>
      </c>
      <c r="J77" s="5" t="s">
        <v>121</v>
      </c>
      <c r="K77" s="5" t="s">
        <v>121</v>
      </c>
      <c r="L77" s="5" t="s">
        <v>121</v>
      </c>
      <c r="M77" s="5" t="s">
        <v>121</v>
      </c>
      <c r="N77" s="5" t="s">
        <v>121</v>
      </c>
      <c r="O77" s="4"/>
    </row>
    <row r="78" spans="1:15" ht="22.5" customHeight="1">
      <c r="A78" s="9">
        <v>4</v>
      </c>
      <c r="B78" s="8" t="s">
        <v>27</v>
      </c>
      <c r="C78" s="37" t="s">
        <v>121</v>
      </c>
      <c r="D78" s="5" t="s">
        <v>121</v>
      </c>
      <c r="E78" s="5"/>
      <c r="F78" s="5" t="s">
        <v>121</v>
      </c>
      <c r="G78" s="5" t="s">
        <v>121</v>
      </c>
      <c r="H78" s="5" t="s">
        <v>121</v>
      </c>
      <c r="I78" s="5" t="s">
        <v>121</v>
      </c>
      <c r="J78" s="5" t="s">
        <v>121</v>
      </c>
      <c r="K78" s="5" t="s">
        <v>121</v>
      </c>
      <c r="L78" s="5" t="s">
        <v>121</v>
      </c>
      <c r="M78" s="5" t="s">
        <v>121</v>
      </c>
      <c r="N78" s="5" t="s">
        <v>121</v>
      </c>
      <c r="O78" s="4"/>
    </row>
    <row r="79" spans="1:15" ht="22.5" customHeight="1">
      <c r="A79" s="9">
        <v>5</v>
      </c>
      <c r="B79" s="8" t="s">
        <v>26</v>
      </c>
      <c r="C79" s="37" t="s">
        <v>121</v>
      </c>
      <c r="D79" s="5" t="s">
        <v>121</v>
      </c>
      <c r="E79" s="5"/>
      <c r="F79" s="5" t="s">
        <v>121</v>
      </c>
      <c r="G79" s="5" t="s">
        <v>121</v>
      </c>
      <c r="H79" s="5" t="s">
        <v>121</v>
      </c>
      <c r="I79" s="5" t="s">
        <v>121</v>
      </c>
      <c r="J79" s="5" t="s">
        <v>121</v>
      </c>
      <c r="K79" s="5" t="s">
        <v>121</v>
      </c>
      <c r="L79" s="5" t="s">
        <v>121</v>
      </c>
      <c r="M79" s="5" t="s">
        <v>121</v>
      </c>
      <c r="N79" s="5" t="s">
        <v>121</v>
      </c>
      <c r="O79" s="4"/>
    </row>
    <row r="80" spans="1:15" ht="22.5" customHeight="1">
      <c r="A80" s="9">
        <v>6</v>
      </c>
      <c r="B80" s="8" t="s">
        <v>25</v>
      </c>
      <c r="C80" s="37" t="s">
        <v>121</v>
      </c>
      <c r="D80" s="5" t="s">
        <v>121</v>
      </c>
      <c r="E80" s="5"/>
      <c r="F80" s="5" t="s">
        <v>121</v>
      </c>
      <c r="G80" s="5" t="s">
        <v>121</v>
      </c>
      <c r="H80" s="5" t="s">
        <v>121</v>
      </c>
      <c r="I80" s="5" t="s">
        <v>121</v>
      </c>
      <c r="J80" s="5" t="s">
        <v>121</v>
      </c>
      <c r="K80" s="5" t="s">
        <v>121</v>
      </c>
      <c r="L80" s="5" t="s">
        <v>121</v>
      </c>
      <c r="M80" s="5" t="s">
        <v>121</v>
      </c>
      <c r="N80" s="5" t="s">
        <v>121</v>
      </c>
      <c r="O80" s="4"/>
    </row>
    <row r="81" spans="1:15" ht="22.5" customHeight="1">
      <c r="A81" s="9">
        <v>7</v>
      </c>
      <c r="B81" s="8" t="s">
        <v>24</v>
      </c>
      <c r="C81" s="37" t="s">
        <v>121</v>
      </c>
      <c r="D81" s="5" t="s">
        <v>121</v>
      </c>
      <c r="E81" s="5"/>
      <c r="F81" s="5" t="s">
        <v>121</v>
      </c>
      <c r="G81" s="5" t="s">
        <v>121</v>
      </c>
      <c r="H81" s="5" t="s">
        <v>121</v>
      </c>
      <c r="I81" s="5" t="s">
        <v>121</v>
      </c>
      <c r="J81" s="5" t="s">
        <v>121</v>
      </c>
      <c r="K81" s="5" t="s">
        <v>121</v>
      </c>
      <c r="L81" s="5" t="s">
        <v>121</v>
      </c>
      <c r="M81" s="5" t="s">
        <v>121</v>
      </c>
      <c r="N81" s="5" t="s">
        <v>121</v>
      </c>
      <c r="O81" s="4"/>
    </row>
    <row r="82" spans="1:15" ht="22.5" customHeight="1">
      <c r="A82" s="9">
        <v>8</v>
      </c>
      <c r="B82" s="8" t="s">
        <v>23</v>
      </c>
      <c r="C82" s="37" t="s">
        <v>121</v>
      </c>
      <c r="D82" s="5" t="s">
        <v>121</v>
      </c>
      <c r="E82" s="5"/>
      <c r="F82" s="5" t="s">
        <v>121</v>
      </c>
      <c r="G82" s="5" t="s">
        <v>121</v>
      </c>
      <c r="H82" s="5" t="s">
        <v>121</v>
      </c>
      <c r="I82" s="5" t="s">
        <v>121</v>
      </c>
      <c r="J82" s="5" t="s">
        <v>121</v>
      </c>
      <c r="K82" s="5" t="s">
        <v>121</v>
      </c>
      <c r="L82" s="5" t="s">
        <v>121</v>
      </c>
      <c r="M82" s="5" t="s">
        <v>121</v>
      </c>
      <c r="N82" s="5" t="s">
        <v>121</v>
      </c>
      <c r="O82" s="4"/>
    </row>
    <row r="83" spans="1:15" ht="22.5" customHeight="1">
      <c r="A83" s="9">
        <v>9</v>
      </c>
      <c r="B83" s="8" t="s">
        <v>22</v>
      </c>
      <c r="C83" s="37" t="s">
        <v>121</v>
      </c>
      <c r="D83" s="5" t="s">
        <v>121</v>
      </c>
      <c r="E83" s="5"/>
      <c r="F83" s="5" t="s">
        <v>121</v>
      </c>
      <c r="G83" s="5" t="s">
        <v>121</v>
      </c>
      <c r="H83" s="5" t="s">
        <v>121</v>
      </c>
      <c r="I83" s="5" t="s">
        <v>121</v>
      </c>
      <c r="J83" s="5" t="s">
        <v>121</v>
      </c>
      <c r="K83" s="5" t="s">
        <v>121</v>
      </c>
      <c r="L83" s="5" t="s">
        <v>121</v>
      </c>
      <c r="M83" s="5" t="s">
        <v>121</v>
      </c>
      <c r="N83" s="5" t="s">
        <v>121</v>
      </c>
      <c r="O83" s="4"/>
    </row>
    <row r="84" spans="1:15" ht="22.5" customHeight="1">
      <c r="A84" s="9">
        <v>10</v>
      </c>
      <c r="B84" s="8" t="s">
        <v>21</v>
      </c>
      <c r="C84" s="37" t="s">
        <v>121</v>
      </c>
      <c r="D84" s="5" t="s">
        <v>121</v>
      </c>
      <c r="E84" s="5"/>
      <c r="F84" s="5" t="s">
        <v>121</v>
      </c>
      <c r="G84" s="5" t="s">
        <v>121</v>
      </c>
      <c r="H84" s="5" t="s">
        <v>121</v>
      </c>
      <c r="I84" s="5" t="s">
        <v>121</v>
      </c>
      <c r="J84" s="5" t="s">
        <v>121</v>
      </c>
      <c r="K84" s="5" t="s">
        <v>121</v>
      </c>
      <c r="L84" s="5" t="s">
        <v>121</v>
      </c>
      <c r="M84" s="5" t="s">
        <v>121</v>
      </c>
      <c r="N84" s="5" t="s">
        <v>121</v>
      </c>
      <c r="O84" s="4"/>
    </row>
    <row r="85" spans="1:15" ht="22.5" customHeight="1">
      <c r="A85" s="9">
        <v>11</v>
      </c>
      <c r="B85" s="8" t="s">
        <v>20</v>
      </c>
      <c r="C85" s="37" t="s">
        <v>121</v>
      </c>
      <c r="D85" s="5" t="s">
        <v>121</v>
      </c>
      <c r="E85" s="5"/>
      <c r="F85" s="5" t="s">
        <v>121</v>
      </c>
      <c r="G85" s="5" t="s">
        <v>121</v>
      </c>
      <c r="H85" s="5" t="s">
        <v>121</v>
      </c>
      <c r="I85" s="5" t="s">
        <v>121</v>
      </c>
      <c r="J85" s="5" t="s">
        <v>121</v>
      </c>
      <c r="K85" s="5" t="s">
        <v>121</v>
      </c>
      <c r="L85" s="5" t="s">
        <v>121</v>
      </c>
      <c r="M85" s="5" t="s">
        <v>121</v>
      </c>
      <c r="N85" s="5" t="s">
        <v>121</v>
      </c>
      <c r="O85" s="4"/>
    </row>
    <row r="86" spans="1:15" ht="22.5" customHeight="1">
      <c r="A86" s="9">
        <v>12</v>
      </c>
      <c r="B86" s="8" t="s">
        <v>19</v>
      </c>
      <c r="C86" s="37" t="s">
        <v>121</v>
      </c>
      <c r="D86" s="5" t="s">
        <v>121</v>
      </c>
      <c r="E86" s="5"/>
      <c r="F86" s="5" t="s">
        <v>121</v>
      </c>
      <c r="G86" s="5" t="s">
        <v>121</v>
      </c>
      <c r="H86" s="5" t="s">
        <v>121</v>
      </c>
      <c r="I86" s="5" t="s">
        <v>121</v>
      </c>
      <c r="J86" s="5" t="s">
        <v>121</v>
      </c>
      <c r="K86" s="5" t="s">
        <v>121</v>
      </c>
      <c r="L86" s="5" t="s">
        <v>121</v>
      </c>
      <c r="M86" s="5" t="s">
        <v>121</v>
      </c>
      <c r="N86" s="5" t="s">
        <v>121</v>
      </c>
      <c r="O86" s="4"/>
    </row>
    <row r="87" spans="1:15" ht="22.5" customHeight="1">
      <c r="A87" s="9">
        <v>13</v>
      </c>
      <c r="B87" s="8" t="s">
        <v>18</v>
      </c>
      <c r="C87" s="37" t="s">
        <v>121</v>
      </c>
      <c r="D87" s="5" t="s">
        <v>121</v>
      </c>
      <c r="E87" s="5"/>
      <c r="F87" s="5" t="s">
        <v>121</v>
      </c>
      <c r="G87" s="5" t="s">
        <v>121</v>
      </c>
      <c r="H87" s="5" t="s">
        <v>121</v>
      </c>
      <c r="I87" s="5" t="s">
        <v>121</v>
      </c>
      <c r="J87" s="5" t="s">
        <v>121</v>
      </c>
      <c r="K87" s="5" t="s">
        <v>121</v>
      </c>
      <c r="L87" s="5" t="s">
        <v>121</v>
      </c>
      <c r="M87" s="5" t="s">
        <v>121</v>
      </c>
      <c r="N87" s="5" t="s">
        <v>121</v>
      </c>
      <c r="O87" s="4"/>
    </row>
    <row r="88" spans="1:15" ht="22.5" customHeight="1">
      <c r="A88" s="9">
        <v>14</v>
      </c>
      <c r="B88" s="8" t="s">
        <v>17</v>
      </c>
      <c r="C88" s="37" t="s">
        <v>121</v>
      </c>
      <c r="D88" s="5" t="s">
        <v>121</v>
      </c>
      <c r="E88" s="5"/>
      <c r="F88" s="5" t="s">
        <v>121</v>
      </c>
      <c r="G88" s="5" t="s">
        <v>121</v>
      </c>
      <c r="H88" s="5" t="s">
        <v>121</v>
      </c>
      <c r="I88" s="5" t="s">
        <v>121</v>
      </c>
      <c r="J88" s="5" t="s">
        <v>121</v>
      </c>
      <c r="K88" s="5" t="s">
        <v>121</v>
      </c>
      <c r="L88" s="5" t="s">
        <v>121</v>
      </c>
      <c r="M88" s="5" t="s">
        <v>121</v>
      </c>
      <c r="N88" s="5" t="s">
        <v>121</v>
      </c>
      <c r="O88" s="4"/>
    </row>
    <row r="89" spans="1:15" ht="42" customHeight="1">
      <c r="A89" s="83" t="s">
        <v>16</v>
      </c>
      <c r="B89" s="84"/>
      <c r="C89" s="12">
        <v>126500</v>
      </c>
      <c r="D89" s="12">
        <v>126500</v>
      </c>
      <c r="E89" s="12">
        <v>126500</v>
      </c>
      <c r="F89" s="12">
        <v>27700</v>
      </c>
      <c r="G89" s="12">
        <v>21.897233201581027</v>
      </c>
      <c r="H89" s="12">
        <v>21.897233201581027</v>
      </c>
      <c r="I89" s="12">
        <v>27700</v>
      </c>
      <c r="J89" s="12">
        <v>21.897233201581027</v>
      </c>
      <c r="K89" s="12">
        <v>21.897233201581027</v>
      </c>
      <c r="L89" s="12">
        <v>15</v>
      </c>
      <c r="M89" s="12">
        <v>5</v>
      </c>
      <c r="N89" s="12">
        <v>33.333333333333329</v>
      </c>
      <c r="O89" s="2" t="s">
        <v>15</v>
      </c>
    </row>
    <row r="90" spans="1:15" ht="42" customHeight="1">
      <c r="A90" s="9">
        <v>1</v>
      </c>
      <c r="B90" s="8" t="s">
        <v>14</v>
      </c>
      <c r="C90" s="37" t="s">
        <v>121</v>
      </c>
      <c r="D90" s="5" t="s">
        <v>121</v>
      </c>
      <c r="E90" s="5"/>
      <c r="F90" s="5" t="s">
        <v>121</v>
      </c>
      <c r="G90" s="5" t="s">
        <v>121</v>
      </c>
      <c r="H90" s="5" t="s">
        <v>121</v>
      </c>
      <c r="I90" s="5" t="s">
        <v>121</v>
      </c>
      <c r="J90" s="5" t="s">
        <v>121</v>
      </c>
      <c r="K90" s="5" t="s">
        <v>121</v>
      </c>
      <c r="L90" s="5" t="s">
        <v>121</v>
      </c>
      <c r="M90" s="5" t="s">
        <v>121</v>
      </c>
      <c r="N90" s="5" t="s">
        <v>121</v>
      </c>
      <c r="O90" s="4"/>
    </row>
    <row r="91" spans="1:15" ht="22.5" customHeight="1">
      <c r="A91" s="9">
        <v>2</v>
      </c>
      <c r="B91" s="8" t="s">
        <v>13</v>
      </c>
      <c r="C91" s="37" t="s">
        <v>121</v>
      </c>
      <c r="D91" s="5" t="s">
        <v>121</v>
      </c>
      <c r="E91" s="5"/>
      <c r="F91" s="5" t="s">
        <v>121</v>
      </c>
      <c r="G91" s="5" t="s">
        <v>121</v>
      </c>
      <c r="H91" s="5" t="s">
        <v>121</v>
      </c>
      <c r="I91" s="5" t="s">
        <v>121</v>
      </c>
      <c r="J91" s="5" t="s">
        <v>121</v>
      </c>
      <c r="K91" s="5" t="s">
        <v>121</v>
      </c>
      <c r="L91" s="5" t="s">
        <v>121</v>
      </c>
      <c r="M91" s="5" t="s">
        <v>121</v>
      </c>
      <c r="N91" s="5" t="s">
        <v>121</v>
      </c>
      <c r="O91" s="4"/>
    </row>
    <row r="92" spans="1:15" ht="22.5" customHeight="1">
      <c r="A92" s="9">
        <v>3</v>
      </c>
      <c r="B92" s="8" t="s">
        <v>12</v>
      </c>
      <c r="C92" s="37" t="s">
        <v>121</v>
      </c>
      <c r="D92" s="5" t="s">
        <v>121</v>
      </c>
      <c r="E92" s="5"/>
      <c r="F92" s="5" t="s">
        <v>121</v>
      </c>
      <c r="G92" s="5" t="s">
        <v>121</v>
      </c>
      <c r="H92" s="5" t="s">
        <v>121</v>
      </c>
      <c r="I92" s="5" t="s">
        <v>121</v>
      </c>
      <c r="J92" s="5" t="s">
        <v>121</v>
      </c>
      <c r="K92" s="5" t="s">
        <v>121</v>
      </c>
      <c r="L92" s="5" t="s">
        <v>121</v>
      </c>
      <c r="M92" s="5" t="s">
        <v>121</v>
      </c>
      <c r="N92" s="5" t="s">
        <v>121</v>
      </c>
      <c r="O92" s="4"/>
    </row>
    <row r="93" spans="1:15" ht="63.75" customHeight="1">
      <c r="A93" s="9">
        <v>4</v>
      </c>
      <c r="B93" s="8" t="s">
        <v>109</v>
      </c>
      <c r="C93" s="37" t="s">
        <v>121</v>
      </c>
      <c r="D93" s="5" t="s">
        <v>121</v>
      </c>
      <c r="E93" s="5"/>
      <c r="F93" s="5" t="s">
        <v>121</v>
      </c>
      <c r="G93" s="5" t="s">
        <v>121</v>
      </c>
      <c r="H93" s="5" t="s">
        <v>121</v>
      </c>
      <c r="I93" s="5" t="s">
        <v>121</v>
      </c>
      <c r="J93" s="5" t="s">
        <v>121</v>
      </c>
      <c r="K93" s="5" t="s">
        <v>121</v>
      </c>
      <c r="L93" s="5" t="s">
        <v>121</v>
      </c>
      <c r="M93" s="5" t="s">
        <v>121</v>
      </c>
      <c r="N93" s="5" t="s">
        <v>121</v>
      </c>
      <c r="O93" s="4"/>
    </row>
    <row r="94" spans="1:15" ht="42" customHeight="1">
      <c r="A94" s="9">
        <v>5</v>
      </c>
      <c r="B94" s="8" t="s">
        <v>10</v>
      </c>
      <c r="C94" s="38">
        <v>126500</v>
      </c>
      <c r="D94" s="10">
        <v>126500</v>
      </c>
      <c r="E94" s="10">
        <v>126500</v>
      </c>
      <c r="F94" s="10">
        <v>27700</v>
      </c>
      <c r="G94" s="10">
        <v>21.897233201581027</v>
      </c>
      <c r="H94" s="10">
        <v>21.897233201581027</v>
      </c>
      <c r="I94" s="10">
        <v>27700</v>
      </c>
      <c r="J94" s="10">
        <v>21.897233201581027</v>
      </c>
      <c r="K94" s="10">
        <v>21.897233201581027</v>
      </c>
      <c r="L94" s="10">
        <v>15</v>
      </c>
      <c r="M94" s="10">
        <v>5</v>
      </c>
      <c r="N94" s="10">
        <v>33.333333333333329</v>
      </c>
      <c r="O94" s="4" t="s">
        <v>15</v>
      </c>
    </row>
    <row r="95" spans="1:15" ht="22.5" customHeight="1">
      <c r="A95" s="9">
        <v>6</v>
      </c>
      <c r="B95" s="8" t="s">
        <v>9</v>
      </c>
      <c r="C95" s="37" t="s">
        <v>121</v>
      </c>
      <c r="D95" s="5" t="s">
        <v>121</v>
      </c>
      <c r="E95" s="5"/>
      <c r="F95" s="5" t="s">
        <v>121</v>
      </c>
      <c r="G95" s="5" t="s">
        <v>121</v>
      </c>
      <c r="H95" s="5" t="s">
        <v>121</v>
      </c>
      <c r="I95" s="5" t="s">
        <v>121</v>
      </c>
      <c r="J95" s="5" t="s">
        <v>121</v>
      </c>
      <c r="K95" s="5" t="s">
        <v>121</v>
      </c>
      <c r="L95" s="5" t="s">
        <v>121</v>
      </c>
      <c r="M95" s="5" t="s">
        <v>121</v>
      </c>
      <c r="N95" s="5" t="s">
        <v>121</v>
      </c>
      <c r="O95" s="4"/>
    </row>
    <row r="96" spans="1:15" ht="42" customHeight="1">
      <c r="A96" s="9">
        <v>7</v>
      </c>
      <c r="B96" s="8" t="s">
        <v>8</v>
      </c>
      <c r="C96" s="37" t="s">
        <v>121</v>
      </c>
      <c r="D96" s="5" t="s">
        <v>121</v>
      </c>
      <c r="E96" s="5"/>
      <c r="F96" s="5" t="s">
        <v>121</v>
      </c>
      <c r="G96" s="5" t="s">
        <v>121</v>
      </c>
      <c r="H96" s="5" t="s">
        <v>121</v>
      </c>
      <c r="I96" s="5" t="s">
        <v>121</v>
      </c>
      <c r="J96" s="5" t="s">
        <v>121</v>
      </c>
      <c r="K96" s="5" t="s">
        <v>121</v>
      </c>
      <c r="L96" s="5" t="s">
        <v>121</v>
      </c>
      <c r="M96" s="5" t="s">
        <v>121</v>
      </c>
      <c r="N96" s="5" t="s">
        <v>121</v>
      </c>
      <c r="O96" s="4"/>
    </row>
    <row r="97" spans="1:15" ht="42" customHeight="1">
      <c r="A97" s="9">
        <v>8</v>
      </c>
      <c r="B97" s="8" t="s">
        <v>7</v>
      </c>
      <c r="C97" s="37" t="s">
        <v>121</v>
      </c>
      <c r="D97" s="5" t="s">
        <v>121</v>
      </c>
      <c r="E97" s="5"/>
      <c r="F97" s="5" t="s">
        <v>121</v>
      </c>
      <c r="G97" s="5" t="s">
        <v>121</v>
      </c>
      <c r="H97" s="5" t="s">
        <v>121</v>
      </c>
      <c r="I97" s="5" t="s">
        <v>121</v>
      </c>
      <c r="J97" s="5" t="s">
        <v>121</v>
      </c>
      <c r="K97" s="5" t="s">
        <v>121</v>
      </c>
      <c r="L97" s="5" t="s">
        <v>121</v>
      </c>
      <c r="M97" s="5" t="s">
        <v>121</v>
      </c>
      <c r="N97" s="5" t="s">
        <v>121</v>
      </c>
      <c r="O97" s="4"/>
    </row>
    <row r="98" spans="1:15" ht="22.5" customHeight="1">
      <c r="A98" s="9">
        <v>9</v>
      </c>
      <c r="B98" s="8" t="s">
        <v>6</v>
      </c>
      <c r="C98" s="37" t="s">
        <v>121</v>
      </c>
      <c r="D98" s="5" t="s">
        <v>121</v>
      </c>
      <c r="E98" s="5"/>
      <c r="F98" s="5" t="s">
        <v>121</v>
      </c>
      <c r="G98" s="5" t="s">
        <v>121</v>
      </c>
      <c r="H98" s="5" t="s">
        <v>121</v>
      </c>
      <c r="I98" s="5" t="s">
        <v>121</v>
      </c>
      <c r="J98" s="5" t="s">
        <v>121</v>
      </c>
      <c r="K98" s="5" t="s">
        <v>121</v>
      </c>
      <c r="L98" s="5" t="s">
        <v>121</v>
      </c>
      <c r="M98" s="5" t="s">
        <v>121</v>
      </c>
      <c r="N98" s="5" t="s">
        <v>121</v>
      </c>
      <c r="O98" s="4"/>
    </row>
    <row r="99" spans="1:15" ht="22.5" customHeight="1">
      <c r="A99" s="9">
        <v>10</v>
      </c>
      <c r="B99" s="8" t="s">
        <v>5</v>
      </c>
      <c r="C99" s="37" t="s">
        <v>121</v>
      </c>
      <c r="D99" s="5" t="s">
        <v>121</v>
      </c>
      <c r="E99" s="5"/>
      <c r="F99" s="5" t="s">
        <v>121</v>
      </c>
      <c r="G99" s="5" t="s">
        <v>121</v>
      </c>
      <c r="H99" s="5" t="s">
        <v>121</v>
      </c>
      <c r="I99" s="5" t="s">
        <v>121</v>
      </c>
      <c r="J99" s="5" t="s">
        <v>121</v>
      </c>
      <c r="K99" s="5" t="s">
        <v>121</v>
      </c>
      <c r="L99" s="5" t="s">
        <v>121</v>
      </c>
      <c r="M99" s="5" t="s">
        <v>121</v>
      </c>
      <c r="N99" s="5" t="s">
        <v>121</v>
      </c>
      <c r="O99" s="4"/>
    </row>
    <row r="100" spans="1:15" ht="42" customHeight="1">
      <c r="A100" s="9">
        <v>11</v>
      </c>
      <c r="B100" s="8" t="s">
        <v>4</v>
      </c>
      <c r="C100" s="37" t="s">
        <v>121</v>
      </c>
      <c r="D100" s="5" t="s">
        <v>121</v>
      </c>
      <c r="E100" s="5"/>
      <c r="F100" s="5" t="s">
        <v>121</v>
      </c>
      <c r="G100" s="5" t="s">
        <v>121</v>
      </c>
      <c r="H100" s="5" t="s">
        <v>121</v>
      </c>
      <c r="I100" s="5" t="s">
        <v>121</v>
      </c>
      <c r="J100" s="5" t="s">
        <v>121</v>
      </c>
      <c r="K100" s="5" t="s">
        <v>121</v>
      </c>
      <c r="L100" s="5" t="s">
        <v>121</v>
      </c>
      <c r="M100" s="5" t="s">
        <v>121</v>
      </c>
      <c r="N100" s="5" t="s">
        <v>121</v>
      </c>
      <c r="O100" s="4"/>
    </row>
    <row r="101" spans="1:15" ht="42" customHeight="1">
      <c r="A101" s="9">
        <v>12</v>
      </c>
      <c r="B101" s="8" t="s">
        <v>3</v>
      </c>
      <c r="C101" s="37" t="s">
        <v>121</v>
      </c>
      <c r="D101" s="5" t="s">
        <v>121</v>
      </c>
      <c r="E101" s="5"/>
      <c r="F101" s="5" t="s">
        <v>121</v>
      </c>
      <c r="G101" s="5" t="s">
        <v>121</v>
      </c>
      <c r="H101" s="5" t="s">
        <v>121</v>
      </c>
      <c r="I101" s="5" t="s">
        <v>121</v>
      </c>
      <c r="J101" s="5" t="s">
        <v>121</v>
      </c>
      <c r="K101" s="5" t="s">
        <v>121</v>
      </c>
      <c r="L101" s="5" t="s">
        <v>121</v>
      </c>
      <c r="M101" s="5" t="s">
        <v>121</v>
      </c>
      <c r="N101" s="5" t="s">
        <v>121</v>
      </c>
      <c r="O101" s="4"/>
    </row>
    <row r="102" spans="1:15" ht="42" customHeight="1">
      <c r="A102" s="9">
        <v>13</v>
      </c>
      <c r="B102" s="8" t="s">
        <v>108</v>
      </c>
      <c r="C102" s="37" t="s">
        <v>121</v>
      </c>
      <c r="D102" s="5" t="s">
        <v>121</v>
      </c>
      <c r="E102" s="5"/>
      <c r="F102" s="5" t="s">
        <v>121</v>
      </c>
      <c r="G102" s="5" t="s">
        <v>121</v>
      </c>
      <c r="H102" s="5" t="s">
        <v>121</v>
      </c>
      <c r="I102" s="5" t="s">
        <v>121</v>
      </c>
      <c r="J102" s="5" t="s">
        <v>121</v>
      </c>
      <c r="K102" s="5" t="s">
        <v>121</v>
      </c>
      <c r="L102" s="5" t="s">
        <v>121</v>
      </c>
      <c r="M102" s="5" t="s">
        <v>121</v>
      </c>
      <c r="N102" s="5" t="s">
        <v>121</v>
      </c>
      <c r="O102" s="4"/>
    </row>
    <row r="103" spans="1:15" ht="63.75" customHeight="1">
      <c r="A103" s="9">
        <v>14</v>
      </c>
      <c r="B103" s="8" t="s">
        <v>107</v>
      </c>
      <c r="C103" s="37" t="s">
        <v>121</v>
      </c>
      <c r="D103" s="5" t="s">
        <v>121</v>
      </c>
      <c r="E103" s="5"/>
      <c r="F103" s="5" t="s">
        <v>121</v>
      </c>
      <c r="G103" s="5" t="s">
        <v>121</v>
      </c>
      <c r="H103" s="5" t="s">
        <v>121</v>
      </c>
      <c r="I103" s="5" t="s">
        <v>121</v>
      </c>
      <c r="J103" s="5" t="s">
        <v>121</v>
      </c>
      <c r="K103" s="5" t="s">
        <v>121</v>
      </c>
      <c r="L103" s="5" t="s">
        <v>121</v>
      </c>
      <c r="M103" s="5" t="s">
        <v>121</v>
      </c>
      <c r="N103" s="5" t="s">
        <v>121</v>
      </c>
      <c r="O103" s="4"/>
    </row>
    <row r="104" spans="1:15" ht="22.5" customHeight="1">
      <c r="A104" s="83" t="s">
        <v>0</v>
      </c>
      <c r="B104" s="84"/>
      <c r="C104" s="58" t="s">
        <v>121</v>
      </c>
      <c r="D104" s="2" t="s">
        <v>121</v>
      </c>
      <c r="E104" s="2"/>
      <c r="F104" s="2" t="s">
        <v>121</v>
      </c>
      <c r="G104" s="2" t="s">
        <v>121</v>
      </c>
      <c r="H104" s="2" t="s">
        <v>121</v>
      </c>
      <c r="I104" s="2" t="s">
        <v>121</v>
      </c>
      <c r="J104" s="2" t="s">
        <v>121</v>
      </c>
      <c r="K104" s="2" t="s">
        <v>121</v>
      </c>
      <c r="L104" s="2" t="s">
        <v>121</v>
      </c>
      <c r="M104" s="2" t="s">
        <v>121</v>
      </c>
      <c r="N104" s="2" t="s">
        <v>121</v>
      </c>
      <c r="O104" s="2" t="s">
        <v>15</v>
      </c>
    </row>
  </sheetData>
  <mergeCells count="23">
    <mergeCell ref="B1:O1"/>
    <mergeCell ref="B2:O2"/>
    <mergeCell ref="B3:O3"/>
    <mergeCell ref="O4:O7"/>
    <mergeCell ref="A8:B8"/>
    <mergeCell ref="A4:B7"/>
    <mergeCell ref="C5:D5"/>
    <mergeCell ref="E5:E6"/>
    <mergeCell ref="F6:H6"/>
    <mergeCell ref="I6:K6"/>
    <mergeCell ref="F5:K5"/>
    <mergeCell ref="C4:K4"/>
    <mergeCell ref="M6:N6"/>
    <mergeCell ref="L5:N5"/>
    <mergeCell ref="L4:N4"/>
    <mergeCell ref="A74:B74"/>
    <mergeCell ref="A89:B89"/>
    <mergeCell ref="A104:B104"/>
    <mergeCell ref="A9:B9"/>
    <mergeCell ref="A10:B10"/>
    <mergeCell ref="A11:B11"/>
    <mergeCell ref="A29:B29"/>
    <mergeCell ref="A50:B50"/>
  </mergeCells>
  <printOptions horizontalCentered="1"/>
  <pageMargins left="0.39370078740157483" right="0.39370078740157483" top="0.78740157480314965" bottom="0.78740157480314965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6183-6820-493A-91B1-118C121D606D}">
  <dimension ref="A1:R104"/>
  <sheetViews>
    <sheetView showGridLines="0" view="pageBreakPreview" topLeftCell="A76" zoomScale="40" zoomScaleNormal="60" zoomScaleSheetLayoutView="40" workbookViewId="0">
      <selection activeCell="P16" sqref="P16"/>
    </sheetView>
  </sheetViews>
  <sheetFormatPr defaultColWidth="8.75" defaultRowHeight="15" customHeight="1"/>
  <cols>
    <col min="1" max="1" width="6.375" style="1" customWidth="1"/>
    <col min="2" max="2" width="15.75" style="1" customWidth="1"/>
    <col min="3" max="12" width="20.625" style="1" customWidth="1"/>
    <col min="13" max="13" width="276.125" style="1" customWidth="1"/>
    <col min="14" max="16384" width="8.75" style="1"/>
  </cols>
  <sheetData>
    <row r="1" spans="1:18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2"/>
      <c r="N1" s="112"/>
      <c r="O1" s="112"/>
      <c r="P1" s="112"/>
      <c r="Q1" s="111"/>
      <c r="R1" s="111"/>
    </row>
    <row r="2" spans="1:18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2"/>
      <c r="N2" s="112"/>
      <c r="O2" s="112"/>
      <c r="P2" s="112"/>
      <c r="Q2" s="111"/>
      <c r="R2" s="111"/>
    </row>
    <row r="3" spans="1:18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8"/>
      <c r="N3" s="108"/>
      <c r="O3" s="108"/>
      <c r="P3" s="108"/>
    </row>
    <row r="4" spans="1:18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7"/>
      <c r="L4" s="68" t="s">
        <v>104</v>
      </c>
    </row>
    <row r="5" spans="1:18" ht="47.25" customHeight="1">
      <c r="A5" s="61"/>
      <c r="B5" s="62"/>
      <c r="C5" s="71" t="s">
        <v>103</v>
      </c>
      <c r="D5" s="72"/>
      <c r="E5" s="73" t="s">
        <v>102</v>
      </c>
      <c r="F5" s="75" t="s">
        <v>101</v>
      </c>
      <c r="G5" s="76"/>
      <c r="H5" s="76"/>
      <c r="I5" s="76"/>
      <c r="J5" s="76"/>
      <c r="K5" s="77"/>
      <c r="L5" s="69"/>
    </row>
    <row r="6" spans="1:18" ht="47.25" customHeight="1">
      <c r="A6" s="61"/>
      <c r="B6" s="62"/>
      <c r="C6" s="20" t="s">
        <v>100</v>
      </c>
      <c r="D6" s="22" t="s">
        <v>99</v>
      </c>
      <c r="E6" s="74"/>
      <c r="F6" s="75" t="s">
        <v>100</v>
      </c>
      <c r="G6" s="76"/>
      <c r="H6" s="77"/>
      <c r="I6" s="78" t="s">
        <v>99</v>
      </c>
      <c r="J6" s="79"/>
      <c r="K6" s="80"/>
      <c r="L6" s="69"/>
    </row>
    <row r="7" spans="1:18" ht="47.25" customHeight="1">
      <c r="A7" s="63"/>
      <c r="B7" s="64"/>
      <c r="C7" s="20" t="s">
        <v>98</v>
      </c>
      <c r="D7" s="22" t="s">
        <v>98</v>
      </c>
      <c r="E7" s="21" t="s">
        <v>98</v>
      </c>
      <c r="F7" s="20" t="s">
        <v>98</v>
      </c>
      <c r="G7" s="20" t="s">
        <v>97</v>
      </c>
      <c r="H7" s="20" t="s">
        <v>96</v>
      </c>
      <c r="I7" s="19" t="s">
        <v>98</v>
      </c>
      <c r="J7" s="19" t="s">
        <v>97</v>
      </c>
      <c r="K7" s="19" t="s">
        <v>96</v>
      </c>
      <c r="L7" s="70"/>
    </row>
    <row r="8" spans="1:18" ht="42" customHeight="1">
      <c r="A8" s="85" t="s">
        <v>95</v>
      </c>
      <c r="B8" s="86"/>
      <c r="C8" s="17">
        <v>519100</v>
      </c>
      <c r="D8" s="17">
        <v>519100</v>
      </c>
      <c r="E8" s="17">
        <v>386000</v>
      </c>
      <c r="F8" s="17">
        <v>37086</v>
      </c>
      <c r="G8" s="17">
        <v>7.1442881910999807</v>
      </c>
      <c r="H8" s="17">
        <v>9.6077720207253883</v>
      </c>
      <c r="I8" s="17">
        <v>37086</v>
      </c>
      <c r="J8" s="17">
        <v>7.1442881910999807</v>
      </c>
      <c r="K8" s="17">
        <v>9.6077720207253883</v>
      </c>
      <c r="L8" s="16" t="s">
        <v>15</v>
      </c>
    </row>
    <row r="9" spans="1:18" ht="22.5" customHeight="1">
      <c r="A9" s="87" t="s">
        <v>94</v>
      </c>
      <c r="B9" s="88"/>
      <c r="C9" s="14">
        <v>48000</v>
      </c>
      <c r="D9" s="14">
        <v>48000</v>
      </c>
      <c r="E9" s="14">
        <v>48000</v>
      </c>
      <c r="F9" s="13" t="s">
        <v>121</v>
      </c>
      <c r="G9" s="13" t="s">
        <v>121</v>
      </c>
      <c r="H9" s="13" t="s">
        <v>121</v>
      </c>
      <c r="I9" s="13" t="s">
        <v>121</v>
      </c>
      <c r="J9" s="13" t="s">
        <v>121</v>
      </c>
      <c r="K9" s="13" t="s">
        <v>121</v>
      </c>
      <c r="L9" s="13" t="s">
        <v>15</v>
      </c>
    </row>
    <row r="10" spans="1:18" ht="42" customHeight="1">
      <c r="A10" s="89" t="s">
        <v>93</v>
      </c>
      <c r="B10" s="90"/>
      <c r="C10" s="12">
        <v>471100</v>
      </c>
      <c r="D10" s="12">
        <v>471100</v>
      </c>
      <c r="E10" s="12">
        <v>338000</v>
      </c>
      <c r="F10" s="12">
        <v>37086</v>
      </c>
      <c r="G10" s="12">
        <v>7.8722139673105502</v>
      </c>
      <c r="H10" s="12">
        <v>10.972189349112426</v>
      </c>
      <c r="I10" s="12">
        <v>37086</v>
      </c>
      <c r="J10" s="12">
        <v>7.8722139673105502</v>
      </c>
      <c r="K10" s="12">
        <v>10.972189349112426</v>
      </c>
      <c r="L10" s="2" t="s">
        <v>15</v>
      </c>
    </row>
    <row r="11" spans="1:18" ht="22.5" customHeight="1">
      <c r="A11" s="81" t="s">
        <v>92</v>
      </c>
      <c r="B11" s="82"/>
      <c r="C11" s="14">
        <v>48000</v>
      </c>
      <c r="D11" s="14">
        <v>48000</v>
      </c>
      <c r="E11" s="14">
        <v>48000</v>
      </c>
      <c r="F11" s="13" t="s">
        <v>121</v>
      </c>
      <c r="G11" s="13" t="s">
        <v>121</v>
      </c>
      <c r="H11" s="13" t="s">
        <v>121</v>
      </c>
      <c r="I11" s="13" t="s">
        <v>121</v>
      </c>
      <c r="J11" s="13" t="s">
        <v>121</v>
      </c>
      <c r="K11" s="13" t="s">
        <v>121</v>
      </c>
      <c r="L11" s="13" t="s">
        <v>15</v>
      </c>
    </row>
    <row r="12" spans="1:18" ht="22.5" customHeight="1">
      <c r="A12" s="9">
        <v>1</v>
      </c>
      <c r="B12" s="8" t="s">
        <v>91</v>
      </c>
      <c r="C12" s="38">
        <v>48000</v>
      </c>
      <c r="D12" s="10">
        <v>48000</v>
      </c>
      <c r="E12" s="10">
        <v>48000</v>
      </c>
      <c r="F12" s="5" t="s">
        <v>121</v>
      </c>
      <c r="G12" s="5" t="s">
        <v>121</v>
      </c>
      <c r="H12" s="5" t="s">
        <v>121</v>
      </c>
      <c r="I12" s="5" t="s">
        <v>121</v>
      </c>
      <c r="J12" s="5" t="s">
        <v>121</v>
      </c>
      <c r="K12" s="5" t="s">
        <v>121</v>
      </c>
      <c r="L12" s="4"/>
    </row>
    <row r="13" spans="1:18" ht="22.5" customHeight="1">
      <c r="A13" s="9">
        <v>2</v>
      </c>
      <c r="B13" s="8" t="s">
        <v>90</v>
      </c>
      <c r="C13" s="37" t="s">
        <v>121</v>
      </c>
      <c r="D13" s="5" t="s">
        <v>121</v>
      </c>
      <c r="E13" s="5"/>
      <c r="F13" s="5" t="s">
        <v>121</v>
      </c>
      <c r="G13" s="5" t="s">
        <v>121</v>
      </c>
      <c r="H13" s="5" t="s">
        <v>121</v>
      </c>
      <c r="I13" s="5" t="s">
        <v>121</v>
      </c>
      <c r="J13" s="5" t="s">
        <v>121</v>
      </c>
      <c r="K13" s="5" t="s">
        <v>121</v>
      </c>
      <c r="L13" s="4"/>
    </row>
    <row r="14" spans="1:18" ht="22.5" customHeight="1">
      <c r="A14" s="9">
        <v>3</v>
      </c>
      <c r="B14" s="8" t="s">
        <v>89</v>
      </c>
      <c r="C14" s="37" t="s">
        <v>121</v>
      </c>
      <c r="D14" s="5" t="s">
        <v>121</v>
      </c>
      <c r="E14" s="5"/>
      <c r="F14" s="5" t="s">
        <v>121</v>
      </c>
      <c r="G14" s="5" t="s">
        <v>121</v>
      </c>
      <c r="H14" s="5" t="s">
        <v>121</v>
      </c>
      <c r="I14" s="5" t="s">
        <v>121</v>
      </c>
      <c r="J14" s="5" t="s">
        <v>121</v>
      </c>
      <c r="K14" s="5" t="s">
        <v>121</v>
      </c>
      <c r="L14" s="4"/>
    </row>
    <row r="15" spans="1:18" ht="22.5" customHeight="1">
      <c r="A15" s="9">
        <v>4</v>
      </c>
      <c r="B15" s="8" t="s">
        <v>88</v>
      </c>
      <c r="C15" s="37" t="s">
        <v>121</v>
      </c>
      <c r="D15" s="5" t="s">
        <v>121</v>
      </c>
      <c r="E15" s="5"/>
      <c r="F15" s="5" t="s">
        <v>121</v>
      </c>
      <c r="G15" s="5" t="s">
        <v>121</v>
      </c>
      <c r="H15" s="5" t="s">
        <v>121</v>
      </c>
      <c r="I15" s="5" t="s">
        <v>121</v>
      </c>
      <c r="J15" s="5" t="s">
        <v>121</v>
      </c>
      <c r="K15" s="5" t="s">
        <v>121</v>
      </c>
      <c r="L15" s="4"/>
    </row>
    <row r="16" spans="1:18" ht="22.5" customHeight="1">
      <c r="A16" s="9">
        <v>5</v>
      </c>
      <c r="B16" s="8" t="s">
        <v>87</v>
      </c>
      <c r="C16" s="37" t="s">
        <v>121</v>
      </c>
      <c r="D16" s="5" t="s">
        <v>121</v>
      </c>
      <c r="E16" s="5"/>
      <c r="F16" s="5" t="s">
        <v>121</v>
      </c>
      <c r="G16" s="5" t="s">
        <v>121</v>
      </c>
      <c r="H16" s="5" t="s">
        <v>121</v>
      </c>
      <c r="I16" s="5" t="s">
        <v>121</v>
      </c>
      <c r="J16" s="5" t="s">
        <v>121</v>
      </c>
      <c r="K16" s="5" t="s">
        <v>121</v>
      </c>
      <c r="L16" s="4"/>
    </row>
    <row r="17" spans="1:12" ht="22.5" customHeight="1">
      <c r="A17" s="9">
        <v>6</v>
      </c>
      <c r="B17" s="8" t="s">
        <v>86</v>
      </c>
      <c r="C17" s="37" t="s">
        <v>121</v>
      </c>
      <c r="D17" s="5" t="s">
        <v>121</v>
      </c>
      <c r="E17" s="5"/>
      <c r="F17" s="5" t="s">
        <v>121</v>
      </c>
      <c r="G17" s="5" t="s">
        <v>121</v>
      </c>
      <c r="H17" s="5" t="s">
        <v>121</v>
      </c>
      <c r="I17" s="5" t="s">
        <v>121</v>
      </c>
      <c r="J17" s="5" t="s">
        <v>121</v>
      </c>
      <c r="K17" s="5" t="s">
        <v>121</v>
      </c>
      <c r="L17" s="4"/>
    </row>
    <row r="18" spans="1:12" ht="22.5" customHeight="1">
      <c r="A18" s="9">
        <v>7</v>
      </c>
      <c r="B18" s="8" t="s">
        <v>85</v>
      </c>
      <c r="C18" s="37" t="s">
        <v>121</v>
      </c>
      <c r="D18" s="5" t="s">
        <v>121</v>
      </c>
      <c r="E18" s="5"/>
      <c r="F18" s="5" t="s">
        <v>121</v>
      </c>
      <c r="G18" s="5" t="s">
        <v>121</v>
      </c>
      <c r="H18" s="5" t="s">
        <v>121</v>
      </c>
      <c r="I18" s="5" t="s">
        <v>121</v>
      </c>
      <c r="J18" s="5" t="s">
        <v>121</v>
      </c>
      <c r="K18" s="5" t="s">
        <v>121</v>
      </c>
      <c r="L18" s="4"/>
    </row>
    <row r="19" spans="1:12" ht="22.5" customHeight="1">
      <c r="A19" s="9">
        <v>8</v>
      </c>
      <c r="B19" s="8" t="s">
        <v>84</v>
      </c>
      <c r="C19" s="37" t="s">
        <v>121</v>
      </c>
      <c r="D19" s="5" t="s">
        <v>121</v>
      </c>
      <c r="E19" s="5"/>
      <c r="F19" s="5" t="s">
        <v>121</v>
      </c>
      <c r="G19" s="5" t="s">
        <v>121</v>
      </c>
      <c r="H19" s="5" t="s">
        <v>121</v>
      </c>
      <c r="I19" s="5" t="s">
        <v>121</v>
      </c>
      <c r="J19" s="5" t="s">
        <v>121</v>
      </c>
      <c r="K19" s="5" t="s">
        <v>121</v>
      </c>
      <c r="L19" s="4"/>
    </row>
    <row r="20" spans="1:12" ht="22.5" customHeight="1">
      <c r="A20" s="9">
        <v>9</v>
      </c>
      <c r="B20" s="8" t="s">
        <v>83</v>
      </c>
      <c r="C20" s="37" t="s">
        <v>121</v>
      </c>
      <c r="D20" s="5" t="s">
        <v>121</v>
      </c>
      <c r="E20" s="5"/>
      <c r="F20" s="5" t="s">
        <v>121</v>
      </c>
      <c r="G20" s="5" t="s">
        <v>121</v>
      </c>
      <c r="H20" s="5" t="s">
        <v>121</v>
      </c>
      <c r="I20" s="5" t="s">
        <v>121</v>
      </c>
      <c r="J20" s="5" t="s">
        <v>121</v>
      </c>
      <c r="K20" s="5" t="s">
        <v>121</v>
      </c>
      <c r="L20" s="4"/>
    </row>
    <row r="21" spans="1:12" ht="22.5" customHeight="1">
      <c r="A21" s="9">
        <v>10</v>
      </c>
      <c r="B21" s="8" t="s">
        <v>82</v>
      </c>
      <c r="C21" s="37" t="s">
        <v>121</v>
      </c>
      <c r="D21" s="5" t="s">
        <v>121</v>
      </c>
      <c r="E21" s="5"/>
      <c r="F21" s="5" t="s">
        <v>121</v>
      </c>
      <c r="G21" s="5" t="s">
        <v>121</v>
      </c>
      <c r="H21" s="5" t="s">
        <v>121</v>
      </c>
      <c r="I21" s="5" t="s">
        <v>121</v>
      </c>
      <c r="J21" s="5" t="s">
        <v>121</v>
      </c>
      <c r="K21" s="5" t="s">
        <v>121</v>
      </c>
      <c r="L21" s="4"/>
    </row>
    <row r="22" spans="1:12" ht="22.5" customHeight="1">
      <c r="A22" s="9">
        <v>11</v>
      </c>
      <c r="B22" s="8" t="s">
        <v>81</v>
      </c>
      <c r="C22" s="37" t="s">
        <v>121</v>
      </c>
      <c r="D22" s="5" t="s">
        <v>121</v>
      </c>
      <c r="E22" s="5"/>
      <c r="F22" s="5" t="s">
        <v>121</v>
      </c>
      <c r="G22" s="5" t="s">
        <v>121</v>
      </c>
      <c r="H22" s="5" t="s">
        <v>121</v>
      </c>
      <c r="I22" s="5" t="s">
        <v>121</v>
      </c>
      <c r="J22" s="5" t="s">
        <v>121</v>
      </c>
      <c r="K22" s="5" t="s">
        <v>121</v>
      </c>
      <c r="L22" s="4"/>
    </row>
    <row r="23" spans="1:12" ht="22.5" customHeight="1">
      <c r="A23" s="9">
        <v>12</v>
      </c>
      <c r="B23" s="8" t="s">
        <v>80</v>
      </c>
      <c r="C23" s="37" t="s">
        <v>121</v>
      </c>
      <c r="D23" s="5" t="s">
        <v>121</v>
      </c>
      <c r="E23" s="5"/>
      <c r="F23" s="5" t="s">
        <v>121</v>
      </c>
      <c r="G23" s="5" t="s">
        <v>121</v>
      </c>
      <c r="H23" s="5" t="s">
        <v>121</v>
      </c>
      <c r="I23" s="5" t="s">
        <v>121</v>
      </c>
      <c r="J23" s="5" t="s">
        <v>121</v>
      </c>
      <c r="K23" s="5" t="s">
        <v>121</v>
      </c>
      <c r="L23" s="4"/>
    </row>
    <row r="24" spans="1:12" ht="22.5" customHeight="1">
      <c r="A24" s="9">
        <v>13</v>
      </c>
      <c r="B24" s="8" t="s">
        <v>79</v>
      </c>
      <c r="C24" s="37" t="s">
        <v>121</v>
      </c>
      <c r="D24" s="5" t="s">
        <v>121</v>
      </c>
      <c r="E24" s="5"/>
      <c r="F24" s="5" t="s">
        <v>121</v>
      </c>
      <c r="G24" s="5" t="s">
        <v>121</v>
      </c>
      <c r="H24" s="5" t="s">
        <v>121</v>
      </c>
      <c r="I24" s="5" t="s">
        <v>121</v>
      </c>
      <c r="J24" s="5" t="s">
        <v>121</v>
      </c>
      <c r="K24" s="5" t="s">
        <v>121</v>
      </c>
      <c r="L24" s="4"/>
    </row>
    <row r="25" spans="1:12" ht="22.5" customHeight="1">
      <c r="A25" s="9">
        <v>14</v>
      </c>
      <c r="B25" s="8" t="s">
        <v>78</v>
      </c>
      <c r="C25" s="37" t="s">
        <v>121</v>
      </c>
      <c r="D25" s="5" t="s">
        <v>121</v>
      </c>
      <c r="E25" s="5"/>
      <c r="F25" s="5" t="s">
        <v>121</v>
      </c>
      <c r="G25" s="5" t="s">
        <v>121</v>
      </c>
      <c r="H25" s="5" t="s">
        <v>121</v>
      </c>
      <c r="I25" s="5" t="s">
        <v>121</v>
      </c>
      <c r="J25" s="5" t="s">
        <v>121</v>
      </c>
      <c r="K25" s="5" t="s">
        <v>121</v>
      </c>
      <c r="L25" s="4"/>
    </row>
    <row r="26" spans="1:12" ht="22.5" customHeight="1">
      <c r="A26" s="9">
        <v>15</v>
      </c>
      <c r="B26" s="8" t="s">
        <v>77</v>
      </c>
      <c r="C26" s="37" t="s">
        <v>121</v>
      </c>
      <c r="D26" s="5" t="s">
        <v>121</v>
      </c>
      <c r="E26" s="5"/>
      <c r="F26" s="5" t="s">
        <v>121</v>
      </c>
      <c r="G26" s="5" t="s">
        <v>121</v>
      </c>
      <c r="H26" s="5" t="s">
        <v>121</v>
      </c>
      <c r="I26" s="5" t="s">
        <v>121</v>
      </c>
      <c r="J26" s="5" t="s">
        <v>121</v>
      </c>
      <c r="K26" s="5" t="s">
        <v>121</v>
      </c>
      <c r="L26" s="4"/>
    </row>
    <row r="27" spans="1:12" ht="22.5" customHeight="1">
      <c r="A27" s="9">
        <v>16</v>
      </c>
      <c r="B27" s="8" t="s">
        <v>76</v>
      </c>
      <c r="C27" s="37" t="s">
        <v>121</v>
      </c>
      <c r="D27" s="5" t="s">
        <v>121</v>
      </c>
      <c r="E27" s="5"/>
      <c r="F27" s="5" t="s">
        <v>121</v>
      </c>
      <c r="G27" s="5" t="s">
        <v>121</v>
      </c>
      <c r="H27" s="5" t="s">
        <v>121</v>
      </c>
      <c r="I27" s="5" t="s">
        <v>121</v>
      </c>
      <c r="J27" s="5" t="s">
        <v>121</v>
      </c>
      <c r="K27" s="5" t="s">
        <v>121</v>
      </c>
      <c r="L27" s="4"/>
    </row>
    <row r="28" spans="1:12" ht="22.5" customHeight="1">
      <c r="A28" s="9">
        <v>17</v>
      </c>
      <c r="B28" s="8" t="s">
        <v>75</v>
      </c>
      <c r="C28" s="37" t="s">
        <v>121</v>
      </c>
      <c r="D28" s="5" t="s">
        <v>121</v>
      </c>
      <c r="E28" s="5"/>
      <c r="F28" s="5" t="s">
        <v>121</v>
      </c>
      <c r="G28" s="5" t="s">
        <v>121</v>
      </c>
      <c r="H28" s="5" t="s">
        <v>121</v>
      </c>
      <c r="I28" s="5" t="s">
        <v>121</v>
      </c>
      <c r="J28" s="5" t="s">
        <v>121</v>
      </c>
      <c r="K28" s="5" t="s">
        <v>121</v>
      </c>
      <c r="L28" s="4"/>
    </row>
    <row r="29" spans="1:12" ht="22.5" customHeight="1">
      <c r="A29" s="81" t="s">
        <v>74</v>
      </c>
      <c r="B29" s="82"/>
      <c r="C29" s="13" t="s">
        <v>121</v>
      </c>
      <c r="D29" s="13" t="s">
        <v>121</v>
      </c>
      <c r="E29" s="13"/>
      <c r="F29" s="13" t="s">
        <v>121</v>
      </c>
      <c r="G29" s="13" t="s">
        <v>121</v>
      </c>
      <c r="H29" s="13" t="s">
        <v>121</v>
      </c>
      <c r="I29" s="13" t="s">
        <v>121</v>
      </c>
      <c r="J29" s="13" t="s">
        <v>121</v>
      </c>
      <c r="K29" s="13" t="s">
        <v>121</v>
      </c>
      <c r="L29" s="13" t="s">
        <v>15</v>
      </c>
    </row>
    <row r="30" spans="1:12" ht="22.5" customHeight="1">
      <c r="A30" s="9">
        <v>1</v>
      </c>
      <c r="B30" s="8" t="s">
        <v>73</v>
      </c>
      <c r="C30" s="37" t="s">
        <v>121</v>
      </c>
      <c r="D30" s="5" t="s">
        <v>121</v>
      </c>
      <c r="E30" s="5"/>
      <c r="F30" s="5" t="s">
        <v>121</v>
      </c>
      <c r="G30" s="5" t="s">
        <v>121</v>
      </c>
      <c r="H30" s="5" t="s">
        <v>121</v>
      </c>
      <c r="I30" s="5" t="s">
        <v>121</v>
      </c>
      <c r="J30" s="5" t="s">
        <v>121</v>
      </c>
      <c r="K30" s="5" t="s">
        <v>121</v>
      </c>
      <c r="L30" s="4"/>
    </row>
    <row r="31" spans="1:12" ht="22.5" customHeight="1">
      <c r="A31" s="9">
        <v>2</v>
      </c>
      <c r="B31" s="8" t="s">
        <v>72</v>
      </c>
      <c r="C31" s="37" t="s">
        <v>121</v>
      </c>
      <c r="D31" s="5" t="s">
        <v>121</v>
      </c>
      <c r="E31" s="5"/>
      <c r="F31" s="5" t="s">
        <v>121</v>
      </c>
      <c r="G31" s="5" t="s">
        <v>121</v>
      </c>
      <c r="H31" s="5" t="s">
        <v>121</v>
      </c>
      <c r="I31" s="5" t="s">
        <v>121</v>
      </c>
      <c r="J31" s="5" t="s">
        <v>121</v>
      </c>
      <c r="K31" s="5" t="s">
        <v>121</v>
      </c>
      <c r="L31" s="4"/>
    </row>
    <row r="32" spans="1:12" ht="22.5" customHeight="1">
      <c r="A32" s="9">
        <v>3</v>
      </c>
      <c r="B32" s="8" t="s">
        <v>71</v>
      </c>
      <c r="C32" s="37" t="s">
        <v>121</v>
      </c>
      <c r="D32" s="5" t="s">
        <v>121</v>
      </c>
      <c r="E32" s="5"/>
      <c r="F32" s="5" t="s">
        <v>121</v>
      </c>
      <c r="G32" s="5" t="s">
        <v>121</v>
      </c>
      <c r="H32" s="5" t="s">
        <v>121</v>
      </c>
      <c r="I32" s="5" t="s">
        <v>121</v>
      </c>
      <c r="J32" s="5" t="s">
        <v>121</v>
      </c>
      <c r="K32" s="5" t="s">
        <v>121</v>
      </c>
      <c r="L32" s="4"/>
    </row>
    <row r="33" spans="1:12" ht="22.5" customHeight="1">
      <c r="A33" s="9">
        <v>4</v>
      </c>
      <c r="B33" s="8" t="s">
        <v>70</v>
      </c>
      <c r="C33" s="37" t="s">
        <v>121</v>
      </c>
      <c r="D33" s="5" t="s">
        <v>121</v>
      </c>
      <c r="E33" s="5"/>
      <c r="F33" s="5" t="s">
        <v>121</v>
      </c>
      <c r="G33" s="5" t="s">
        <v>121</v>
      </c>
      <c r="H33" s="5" t="s">
        <v>121</v>
      </c>
      <c r="I33" s="5" t="s">
        <v>121</v>
      </c>
      <c r="J33" s="5" t="s">
        <v>121</v>
      </c>
      <c r="K33" s="5" t="s">
        <v>121</v>
      </c>
      <c r="L33" s="4"/>
    </row>
    <row r="34" spans="1:12" ht="22.5" customHeight="1">
      <c r="A34" s="9">
        <v>5</v>
      </c>
      <c r="B34" s="8" t="s">
        <v>69</v>
      </c>
      <c r="C34" s="37" t="s">
        <v>121</v>
      </c>
      <c r="D34" s="5" t="s">
        <v>121</v>
      </c>
      <c r="E34" s="5"/>
      <c r="F34" s="5" t="s">
        <v>121</v>
      </c>
      <c r="G34" s="5" t="s">
        <v>121</v>
      </c>
      <c r="H34" s="5" t="s">
        <v>121</v>
      </c>
      <c r="I34" s="5" t="s">
        <v>121</v>
      </c>
      <c r="J34" s="5" t="s">
        <v>121</v>
      </c>
      <c r="K34" s="5" t="s">
        <v>121</v>
      </c>
      <c r="L34" s="4"/>
    </row>
    <row r="35" spans="1:12" ht="22.5" customHeight="1">
      <c r="A35" s="9">
        <v>6</v>
      </c>
      <c r="B35" s="8" t="s">
        <v>68</v>
      </c>
      <c r="C35" s="37" t="s">
        <v>121</v>
      </c>
      <c r="D35" s="5" t="s">
        <v>121</v>
      </c>
      <c r="E35" s="5"/>
      <c r="F35" s="5" t="s">
        <v>121</v>
      </c>
      <c r="G35" s="5" t="s">
        <v>121</v>
      </c>
      <c r="H35" s="5" t="s">
        <v>121</v>
      </c>
      <c r="I35" s="5" t="s">
        <v>121</v>
      </c>
      <c r="J35" s="5" t="s">
        <v>121</v>
      </c>
      <c r="K35" s="5" t="s">
        <v>121</v>
      </c>
      <c r="L35" s="4"/>
    </row>
    <row r="36" spans="1:12" ht="22.5" customHeight="1">
      <c r="A36" s="9">
        <v>7</v>
      </c>
      <c r="B36" s="8" t="s">
        <v>67</v>
      </c>
      <c r="C36" s="37" t="s">
        <v>121</v>
      </c>
      <c r="D36" s="5" t="s">
        <v>121</v>
      </c>
      <c r="E36" s="5"/>
      <c r="F36" s="5" t="s">
        <v>121</v>
      </c>
      <c r="G36" s="5" t="s">
        <v>121</v>
      </c>
      <c r="H36" s="5" t="s">
        <v>121</v>
      </c>
      <c r="I36" s="5" t="s">
        <v>121</v>
      </c>
      <c r="J36" s="5" t="s">
        <v>121</v>
      </c>
      <c r="K36" s="5" t="s">
        <v>121</v>
      </c>
      <c r="L36" s="4"/>
    </row>
    <row r="37" spans="1:12" ht="22.5" customHeight="1">
      <c r="A37" s="9">
        <v>8</v>
      </c>
      <c r="B37" s="8" t="s">
        <v>66</v>
      </c>
      <c r="C37" s="37" t="s">
        <v>121</v>
      </c>
      <c r="D37" s="5" t="s">
        <v>121</v>
      </c>
      <c r="E37" s="5"/>
      <c r="F37" s="5" t="s">
        <v>121</v>
      </c>
      <c r="G37" s="5" t="s">
        <v>121</v>
      </c>
      <c r="H37" s="5" t="s">
        <v>121</v>
      </c>
      <c r="I37" s="5" t="s">
        <v>121</v>
      </c>
      <c r="J37" s="5" t="s">
        <v>121</v>
      </c>
      <c r="K37" s="5" t="s">
        <v>121</v>
      </c>
      <c r="L37" s="4"/>
    </row>
    <row r="38" spans="1:12" ht="22.5" customHeight="1">
      <c r="A38" s="9">
        <v>9</v>
      </c>
      <c r="B38" s="8" t="s">
        <v>65</v>
      </c>
      <c r="C38" s="37" t="s">
        <v>121</v>
      </c>
      <c r="D38" s="5" t="s">
        <v>121</v>
      </c>
      <c r="E38" s="5"/>
      <c r="F38" s="5" t="s">
        <v>121</v>
      </c>
      <c r="G38" s="5" t="s">
        <v>121</v>
      </c>
      <c r="H38" s="5" t="s">
        <v>121</v>
      </c>
      <c r="I38" s="5" t="s">
        <v>121</v>
      </c>
      <c r="J38" s="5" t="s">
        <v>121</v>
      </c>
      <c r="K38" s="5" t="s">
        <v>121</v>
      </c>
      <c r="L38" s="4"/>
    </row>
    <row r="39" spans="1:12" ht="22.5" customHeight="1">
      <c r="A39" s="9">
        <v>10</v>
      </c>
      <c r="B39" s="8" t="s">
        <v>64</v>
      </c>
      <c r="C39" s="37" t="s">
        <v>121</v>
      </c>
      <c r="D39" s="5" t="s">
        <v>121</v>
      </c>
      <c r="E39" s="5"/>
      <c r="F39" s="5" t="s">
        <v>121</v>
      </c>
      <c r="G39" s="5" t="s">
        <v>121</v>
      </c>
      <c r="H39" s="5" t="s">
        <v>121</v>
      </c>
      <c r="I39" s="5" t="s">
        <v>121</v>
      </c>
      <c r="J39" s="5" t="s">
        <v>121</v>
      </c>
      <c r="K39" s="5" t="s">
        <v>121</v>
      </c>
      <c r="L39" s="4"/>
    </row>
    <row r="40" spans="1:12" ht="22.5" customHeight="1">
      <c r="A40" s="9">
        <v>11</v>
      </c>
      <c r="B40" s="8" t="s">
        <v>63</v>
      </c>
      <c r="C40" s="37" t="s">
        <v>121</v>
      </c>
      <c r="D40" s="5" t="s">
        <v>121</v>
      </c>
      <c r="E40" s="5"/>
      <c r="F40" s="5" t="s">
        <v>121</v>
      </c>
      <c r="G40" s="5" t="s">
        <v>121</v>
      </c>
      <c r="H40" s="5" t="s">
        <v>121</v>
      </c>
      <c r="I40" s="5" t="s">
        <v>121</v>
      </c>
      <c r="J40" s="5" t="s">
        <v>121</v>
      </c>
      <c r="K40" s="5" t="s">
        <v>121</v>
      </c>
      <c r="L40" s="4"/>
    </row>
    <row r="41" spans="1:12" ht="22.5" customHeight="1">
      <c r="A41" s="9">
        <v>12</v>
      </c>
      <c r="B41" s="8" t="s">
        <v>62</v>
      </c>
      <c r="C41" s="37" t="s">
        <v>121</v>
      </c>
      <c r="D41" s="5" t="s">
        <v>121</v>
      </c>
      <c r="E41" s="5"/>
      <c r="F41" s="5" t="s">
        <v>121</v>
      </c>
      <c r="G41" s="5" t="s">
        <v>121</v>
      </c>
      <c r="H41" s="5" t="s">
        <v>121</v>
      </c>
      <c r="I41" s="5" t="s">
        <v>121</v>
      </c>
      <c r="J41" s="5" t="s">
        <v>121</v>
      </c>
      <c r="K41" s="5" t="s">
        <v>121</v>
      </c>
      <c r="L41" s="4"/>
    </row>
    <row r="42" spans="1:12" ht="22.5" customHeight="1">
      <c r="A42" s="9">
        <v>13</v>
      </c>
      <c r="B42" s="8" t="s">
        <v>61</v>
      </c>
      <c r="C42" s="37" t="s">
        <v>121</v>
      </c>
      <c r="D42" s="5" t="s">
        <v>121</v>
      </c>
      <c r="E42" s="5"/>
      <c r="F42" s="5" t="s">
        <v>121</v>
      </c>
      <c r="G42" s="5" t="s">
        <v>121</v>
      </c>
      <c r="H42" s="5" t="s">
        <v>121</v>
      </c>
      <c r="I42" s="5" t="s">
        <v>121</v>
      </c>
      <c r="J42" s="5" t="s">
        <v>121</v>
      </c>
      <c r="K42" s="5" t="s">
        <v>121</v>
      </c>
      <c r="L42" s="4"/>
    </row>
    <row r="43" spans="1:12" ht="22.5" customHeight="1">
      <c r="A43" s="9">
        <v>14</v>
      </c>
      <c r="B43" s="8" t="s">
        <v>60</v>
      </c>
      <c r="C43" s="37" t="s">
        <v>121</v>
      </c>
      <c r="D43" s="5" t="s">
        <v>121</v>
      </c>
      <c r="E43" s="5"/>
      <c r="F43" s="5" t="s">
        <v>121</v>
      </c>
      <c r="G43" s="5" t="s">
        <v>121</v>
      </c>
      <c r="H43" s="5" t="s">
        <v>121</v>
      </c>
      <c r="I43" s="5" t="s">
        <v>121</v>
      </c>
      <c r="J43" s="5" t="s">
        <v>121</v>
      </c>
      <c r="K43" s="5" t="s">
        <v>121</v>
      </c>
      <c r="L43" s="4"/>
    </row>
    <row r="44" spans="1:12" ht="22.5" customHeight="1">
      <c r="A44" s="9">
        <v>15</v>
      </c>
      <c r="B44" s="8" t="s">
        <v>59</v>
      </c>
      <c r="C44" s="37" t="s">
        <v>121</v>
      </c>
      <c r="D44" s="5" t="s">
        <v>121</v>
      </c>
      <c r="E44" s="5"/>
      <c r="F44" s="5" t="s">
        <v>121</v>
      </c>
      <c r="G44" s="5" t="s">
        <v>121</v>
      </c>
      <c r="H44" s="5" t="s">
        <v>121</v>
      </c>
      <c r="I44" s="5" t="s">
        <v>121</v>
      </c>
      <c r="J44" s="5" t="s">
        <v>121</v>
      </c>
      <c r="K44" s="5" t="s">
        <v>121</v>
      </c>
      <c r="L44" s="4"/>
    </row>
    <row r="45" spans="1:12" ht="22.5" customHeight="1">
      <c r="A45" s="9">
        <v>16</v>
      </c>
      <c r="B45" s="8" t="s">
        <v>58</v>
      </c>
      <c r="C45" s="37" t="s">
        <v>121</v>
      </c>
      <c r="D45" s="5" t="s">
        <v>121</v>
      </c>
      <c r="E45" s="5"/>
      <c r="F45" s="5" t="s">
        <v>121</v>
      </c>
      <c r="G45" s="5" t="s">
        <v>121</v>
      </c>
      <c r="H45" s="5" t="s">
        <v>121</v>
      </c>
      <c r="I45" s="5" t="s">
        <v>121</v>
      </c>
      <c r="J45" s="5" t="s">
        <v>121</v>
      </c>
      <c r="K45" s="5" t="s">
        <v>121</v>
      </c>
      <c r="L45" s="4"/>
    </row>
    <row r="46" spans="1:12" ht="22.5" customHeight="1">
      <c r="A46" s="9">
        <v>17</v>
      </c>
      <c r="B46" s="8" t="s">
        <v>57</v>
      </c>
      <c r="C46" s="37" t="s">
        <v>121</v>
      </c>
      <c r="D46" s="5" t="s">
        <v>121</v>
      </c>
      <c r="E46" s="5"/>
      <c r="F46" s="5" t="s">
        <v>121</v>
      </c>
      <c r="G46" s="5" t="s">
        <v>121</v>
      </c>
      <c r="H46" s="5" t="s">
        <v>121</v>
      </c>
      <c r="I46" s="5" t="s">
        <v>121</v>
      </c>
      <c r="J46" s="5" t="s">
        <v>121</v>
      </c>
      <c r="K46" s="5" t="s">
        <v>121</v>
      </c>
      <c r="L46" s="4"/>
    </row>
    <row r="47" spans="1:12" ht="22.5" customHeight="1">
      <c r="A47" s="9">
        <v>18</v>
      </c>
      <c r="B47" s="8" t="s">
        <v>56</v>
      </c>
      <c r="C47" s="37" t="s">
        <v>121</v>
      </c>
      <c r="D47" s="5" t="s">
        <v>121</v>
      </c>
      <c r="E47" s="5"/>
      <c r="F47" s="5" t="s">
        <v>121</v>
      </c>
      <c r="G47" s="5" t="s">
        <v>121</v>
      </c>
      <c r="H47" s="5" t="s">
        <v>121</v>
      </c>
      <c r="I47" s="5" t="s">
        <v>121</v>
      </c>
      <c r="J47" s="5" t="s">
        <v>121</v>
      </c>
      <c r="K47" s="5" t="s">
        <v>121</v>
      </c>
      <c r="L47" s="4"/>
    </row>
    <row r="48" spans="1:12" ht="22.5" customHeight="1">
      <c r="A48" s="9">
        <v>19</v>
      </c>
      <c r="B48" s="8" t="s">
        <v>55</v>
      </c>
      <c r="C48" s="37" t="s">
        <v>121</v>
      </c>
      <c r="D48" s="5" t="s">
        <v>121</v>
      </c>
      <c r="E48" s="5"/>
      <c r="F48" s="5" t="s">
        <v>121</v>
      </c>
      <c r="G48" s="5" t="s">
        <v>121</v>
      </c>
      <c r="H48" s="5" t="s">
        <v>121</v>
      </c>
      <c r="I48" s="5" t="s">
        <v>121</v>
      </c>
      <c r="J48" s="5" t="s">
        <v>121</v>
      </c>
      <c r="K48" s="5" t="s">
        <v>121</v>
      </c>
      <c r="L48" s="4"/>
    </row>
    <row r="49" spans="1:12" ht="22.5" customHeight="1">
      <c r="A49" s="9">
        <v>20</v>
      </c>
      <c r="B49" s="8" t="s">
        <v>54</v>
      </c>
      <c r="C49" s="37" t="s">
        <v>121</v>
      </c>
      <c r="D49" s="5" t="s">
        <v>121</v>
      </c>
      <c r="E49" s="5"/>
      <c r="F49" s="5" t="s">
        <v>121</v>
      </c>
      <c r="G49" s="5" t="s">
        <v>121</v>
      </c>
      <c r="H49" s="5" t="s">
        <v>121</v>
      </c>
      <c r="I49" s="5" t="s">
        <v>121</v>
      </c>
      <c r="J49" s="5" t="s">
        <v>121</v>
      </c>
      <c r="K49" s="5" t="s">
        <v>121</v>
      </c>
      <c r="L49" s="4"/>
    </row>
    <row r="50" spans="1:12" ht="22.5" customHeight="1">
      <c r="A50" s="81" t="s">
        <v>53</v>
      </c>
      <c r="B50" s="82"/>
      <c r="C50" s="13" t="s">
        <v>121</v>
      </c>
      <c r="D50" s="13" t="s">
        <v>121</v>
      </c>
      <c r="E50" s="13"/>
      <c r="F50" s="13" t="s">
        <v>121</v>
      </c>
      <c r="G50" s="13" t="s">
        <v>121</v>
      </c>
      <c r="H50" s="13" t="s">
        <v>121</v>
      </c>
      <c r="I50" s="13" t="s">
        <v>121</v>
      </c>
      <c r="J50" s="13" t="s">
        <v>121</v>
      </c>
      <c r="K50" s="13" t="s">
        <v>121</v>
      </c>
      <c r="L50" s="13" t="s">
        <v>15</v>
      </c>
    </row>
    <row r="51" spans="1:12" ht="22.5" customHeight="1">
      <c r="A51" s="9">
        <v>1</v>
      </c>
      <c r="B51" s="8" t="s">
        <v>52</v>
      </c>
      <c r="C51" s="37" t="s">
        <v>121</v>
      </c>
      <c r="D51" s="5" t="s">
        <v>121</v>
      </c>
      <c r="E51" s="5"/>
      <c r="F51" s="5" t="s">
        <v>121</v>
      </c>
      <c r="G51" s="5" t="s">
        <v>121</v>
      </c>
      <c r="H51" s="5" t="s">
        <v>121</v>
      </c>
      <c r="I51" s="5" t="s">
        <v>121</v>
      </c>
      <c r="J51" s="5" t="s">
        <v>121</v>
      </c>
      <c r="K51" s="5" t="s">
        <v>121</v>
      </c>
      <c r="L51" s="4"/>
    </row>
    <row r="52" spans="1:12" ht="22.5" customHeight="1">
      <c r="A52" s="9">
        <v>2</v>
      </c>
      <c r="B52" s="8" t="s">
        <v>51</v>
      </c>
      <c r="C52" s="37" t="s">
        <v>121</v>
      </c>
      <c r="D52" s="5" t="s">
        <v>121</v>
      </c>
      <c r="E52" s="5"/>
      <c r="F52" s="5" t="s">
        <v>121</v>
      </c>
      <c r="G52" s="5" t="s">
        <v>121</v>
      </c>
      <c r="H52" s="5" t="s">
        <v>121</v>
      </c>
      <c r="I52" s="5" t="s">
        <v>121</v>
      </c>
      <c r="J52" s="5" t="s">
        <v>121</v>
      </c>
      <c r="K52" s="5" t="s">
        <v>121</v>
      </c>
      <c r="L52" s="4"/>
    </row>
    <row r="53" spans="1:12" ht="22.5" customHeight="1">
      <c r="A53" s="9">
        <v>3</v>
      </c>
      <c r="B53" s="8" t="s">
        <v>50</v>
      </c>
      <c r="C53" s="37" t="s">
        <v>121</v>
      </c>
      <c r="D53" s="5" t="s">
        <v>121</v>
      </c>
      <c r="E53" s="5"/>
      <c r="F53" s="5" t="s">
        <v>121</v>
      </c>
      <c r="G53" s="5" t="s">
        <v>121</v>
      </c>
      <c r="H53" s="5" t="s">
        <v>121</v>
      </c>
      <c r="I53" s="5" t="s">
        <v>121</v>
      </c>
      <c r="J53" s="5" t="s">
        <v>121</v>
      </c>
      <c r="K53" s="5" t="s">
        <v>121</v>
      </c>
      <c r="L53" s="4"/>
    </row>
    <row r="54" spans="1:12" ht="22.5" customHeight="1">
      <c r="A54" s="9">
        <v>4</v>
      </c>
      <c r="B54" s="8" t="s">
        <v>49</v>
      </c>
      <c r="C54" s="37" t="s">
        <v>121</v>
      </c>
      <c r="D54" s="5" t="s">
        <v>121</v>
      </c>
      <c r="E54" s="5"/>
      <c r="F54" s="5" t="s">
        <v>121</v>
      </c>
      <c r="G54" s="5" t="s">
        <v>121</v>
      </c>
      <c r="H54" s="5" t="s">
        <v>121</v>
      </c>
      <c r="I54" s="5" t="s">
        <v>121</v>
      </c>
      <c r="J54" s="5" t="s">
        <v>121</v>
      </c>
      <c r="K54" s="5" t="s">
        <v>121</v>
      </c>
      <c r="L54" s="4"/>
    </row>
    <row r="55" spans="1:12" ht="22.5" customHeight="1">
      <c r="A55" s="9">
        <v>5</v>
      </c>
      <c r="B55" s="8" t="s">
        <v>48</v>
      </c>
      <c r="C55" s="37" t="s">
        <v>121</v>
      </c>
      <c r="D55" s="5" t="s">
        <v>121</v>
      </c>
      <c r="E55" s="5"/>
      <c r="F55" s="5" t="s">
        <v>121</v>
      </c>
      <c r="G55" s="5" t="s">
        <v>121</v>
      </c>
      <c r="H55" s="5" t="s">
        <v>121</v>
      </c>
      <c r="I55" s="5" t="s">
        <v>121</v>
      </c>
      <c r="J55" s="5" t="s">
        <v>121</v>
      </c>
      <c r="K55" s="5" t="s">
        <v>121</v>
      </c>
      <c r="L55" s="4"/>
    </row>
    <row r="56" spans="1:12" ht="22.5" customHeight="1">
      <c r="A56" s="9">
        <v>6</v>
      </c>
      <c r="B56" s="8" t="s">
        <v>47</v>
      </c>
      <c r="C56" s="37" t="s">
        <v>121</v>
      </c>
      <c r="D56" s="5" t="s">
        <v>121</v>
      </c>
      <c r="E56" s="5"/>
      <c r="F56" s="5" t="s">
        <v>121</v>
      </c>
      <c r="G56" s="5" t="s">
        <v>121</v>
      </c>
      <c r="H56" s="5" t="s">
        <v>121</v>
      </c>
      <c r="I56" s="5" t="s">
        <v>121</v>
      </c>
      <c r="J56" s="5" t="s">
        <v>121</v>
      </c>
      <c r="K56" s="5" t="s">
        <v>121</v>
      </c>
      <c r="L56" s="4"/>
    </row>
    <row r="57" spans="1:12" ht="22.5" customHeight="1">
      <c r="A57" s="9">
        <v>7</v>
      </c>
      <c r="B57" s="8" t="s">
        <v>46</v>
      </c>
      <c r="C57" s="37" t="s">
        <v>121</v>
      </c>
      <c r="D57" s="5" t="s">
        <v>121</v>
      </c>
      <c r="E57" s="5"/>
      <c r="F57" s="5" t="s">
        <v>121</v>
      </c>
      <c r="G57" s="5" t="s">
        <v>121</v>
      </c>
      <c r="H57" s="5" t="s">
        <v>121</v>
      </c>
      <c r="I57" s="5" t="s">
        <v>121</v>
      </c>
      <c r="J57" s="5" t="s">
        <v>121</v>
      </c>
      <c r="K57" s="5" t="s">
        <v>121</v>
      </c>
      <c r="L57" s="4"/>
    </row>
    <row r="58" spans="1:12" ht="22.5" customHeight="1">
      <c r="A58" s="9">
        <v>8</v>
      </c>
      <c r="B58" s="8" t="s">
        <v>45</v>
      </c>
      <c r="C58" s="37" t="s">
        <v>121</v>
      </c>
      <c r="D58" s="5" t="s">
        <v>121</v>
      </c>
      <c r="E58" s="5"/>
      <c r="F58" s="5" t="s">
        <v>121</v>
      </c>
      <c r="G58" s="5" t="s">
        <v>121</v>
      </c>
      <c r="H58" s="5" t="s">
        <v>121</v>
      </c>
      <c r="I58" s="5" t="s">
        <v>121</v>
      </c>
      <c r="J58" s="5" t="s">
        <v>121</v>
      </c>
      <c r="K58" s="5" t="s">
        <v>121</v>
      </c>
      <c r="L58" s="4"/>
    </row>
    <row r="59" spans="1:12" ht="22.5" customHeight="1">
      <c r="A59" s="9">
        <v>9</v>
      </c>
      <c r="B59" s="8" t="s">
        <v>44</v>
      </c>
      <c r="C59" s="37" t="s">
        <v>121</v>
      </c>
      <c r="D59" s="5" t="s">
        <v>121</v>
      </c>
      <c r="E59" s="5"/>
      <c r="F59" s="5" t="s">
        <v>121</v>
      </c>
      <c r="G59" s="5" t="s">
        <v>121</v>
      </c>
      <c r="H59" s="5" t="s">
        <v>121</v>
      </c>
      <c r="I59" s="5" t="s">
        <v>121</v>
      </c>
      <c r="J59" s="5" t="s">
        <v>121</v>
      </c>
      <c r="K59" s="5" t="s">
        <v>121</v>
      </c>
      <c r="L59" s="4"/>
    </row>
    <row r="60" spans="1:12" ht="22.5" customHeight="1">
      <c r="A60" s="9">
        <v>10</v>
      </c>
      <c r="B60" s="8" t="s">
        <v>43</v>
      </c>
      <c r="C60" s="37" t="s">
        <v>121</v>
      </c>
      <c r="D60" s="5" t="s">
        <v>121</v>
      </c>
      <c r="E60" s="5"/>
      <c r="F60" s="5" t="s">
        <v>121</v>
      </c>
      <c r="G60" s="5" t="s">
        <v>121</v>
      </c>
      <c r="H60" s="5" t="s">
        <v>121</v>
      </c>
      <c r="I60" s="5" t="s">
        <v>121</v>
      </c>
      <c r="J60" s="5" t="s">
        <v>121</v>
      </c>
      <c r="K60" s="5" t="s">
        <v>121</v>
      </c>
      <c r="L60" s="4"/>
    </row>
    <row r="61" spans="1:12" ht="22.5" customHeight="1">
      <c r="A61" s="9">
        <v>11</v>
      </c>
      <c r="B61" s="8" t="s">
        <v>42</v>
      </c>
      <c r="C61" s="37" t="s">
        <v>121</v>
      </c>
      <c r="D61" s="5" t="s">
        <v>121</v>
      </c>
      <c r="E61" s="5"/>
      <c r="F61" s="5" t="s">
        <v>121</v>
      </c>
      <c r="G61" s="5" t="s">
        <v>121</v>
      </c>
      <c r="H61" s="5" t="s">
        <v>121</v>
      </c>
      <c r="I61" s="5" t="s">
        <v>121</v>
      </c>
      <c r="J61" s="5" t="s">
        <v>121</v>
      </c>
      <c r="K61" s="5" t="s">
        <v>121</v>
      </c>
      <c r="L61" s="4"/>
    </row>
    <row r="62" spans="1:12" ht="22.5" customHeight="1">
      <c r="A62" s="9">
        <v>12</v>
      </c>
      <c r="B62" s="8" t="s">
        <v>41</v>
      </c>
      <c r="C62" s="37" t="s">
        <v>121</v>
      </c>
      <c r="D62" s="5" t="s">
        <v>121</v>
      </c>
      <c r="E62" s="5"/>
      <c r="F62" s="5" t="s">
        <v>121</v>
      </c>
      <c r="G62" s="5" t="s">
        <v>121</v>
      </c>
      <c r="H62" s="5" t="s">
        <v>121</v>
      </c>
      <c r="I62" s="5" t="s">
        <v>121</v>
      </c>
      <c r="J62" s="5" t="s">
        <v>121</v>
      </c>
      <c r="K62" s="5" t="s">
        <v>121</v>
      </c>
      <c r="L62" s="4"/>
    </row>
    <row r="63" spans="1:12" ht="22.5" customHeight="1">
      <c r="A63" s="9">
        <v>13</v>
      </c>
      <c r="B63" s="8" t="s">
        <v>40</v>
      </c>
      <c r="C63" s="37" t="s">
        <v>121</v>
      </c>
      <c r="D63" s="5" t="s">
        <v>121</v>
      </c>
      <c r="E63" s="5"/>
      <c r="F63" s="5" t="s">
        <v>121</v>
      </c>
      <c r="G63" s="5" t="s">
        <v>121</v>
      </c>
      <c r="H63" s="5" t="s">
        <v>121</v>
      </c>
      <c r="I63" s="5" t="s">
        <v>121</v>
      </c>
      <c r="J63" s="5" t="s">
        <v>121</v>
      </c>
      <c r="K63" s="5" t="s">
        <v>121</v>
      </c>
      <c r="L63" s="4"/>
    </row>
    <row r="64" spans="1:12" ht="22.5" customHeight="1">
      <c r="A64" s="9">
        <v>14</v>
      </c>
      <c r="B64" s="8" t="s">
        <v>39</v>
      </c>
      <c r="C64" s="37" t="s">
        <v>121</v>
      </c>
      <c r="D64" s="5" t="s">
        <v>121</v>
      </c>
      <c r="E64" s="5"/>
      <c r="F64" s="5" t="s">
        <v>121</v>
      </c>
      <c r="G64" s="5" t="s">
        <v>121</v>
      </c>
      <c r="H64" s="5" t="s">
        <v>121</v>
      </c>
      <c r="I64" s="5" t="s">
        <v>121</v>
      </c>
      <c r="J64" s="5" t="s">
        <v>121</v>
      </c>
      <c r="K64" s="5" t="s">
        <v>121</v>
      </c>
      <c r="L64" s="4"/>
    </row>
    <row r="65" spans="1:12" ht="22.5" customHeight="1">
      <c r="A65" s="9">
        <v>15</v>
      </c>
      <c r="B65" s="8" t="s">
        <v>38</v>
      </c>
      <c r="C65" s="37" t="s">
        <v>121</v>
      </c>
      <c r="D65" s="5" t="s">
        <v>121</v>
      </c>
      <c r="E65" s="5"/>
      <c r="F65" s="5" t="s">
        <v>121</v>
      </c>
      <c r="G65" s="5" t="s">
        <v>121</v>
      </c>
      <c r="H65" s="5" t="s">
        <v>121</v>
      </c>
      <c r="I65" s="5" t="s">
        <v>121</v>
      </c>
      <c r="J65" s="5" t="s">
        <v>121</v>
      </c>
      <c r="K65" s="5" t="s">
        <v>121</v>
      </c>
      <c r="L65" s="4"/>
    </row>
    <row r="66" spans="1:12" ht="22.5" customHeight="1">
      <c r="A66" s="9">
        <v>16</v>
      </c>
      <c r="B66" s="8" t="s">
        <v>37</v>
      </c>
      <c r="C66" s="37" t="s">
        <v>121</v>
      </c>
      <c r="D66" s="5" t="s">
        <v>121</v>
      </c>
      <c r="E66" s="5"/>
      <c r="F66" s="5" t="s">
        <v>121</v>
      </c>
      <c r="G66" s="5" t="s">
        <v>121</v>
      </c>
      <c r="H66" s="5" t="s">
        <v>121</v>
      </c>
      <c r="I66" s="5" t="s">
        <v>121</v>
      </c>
      <c r="J66" s="5" t="s">
        <v>121</v>
      </c>
      <c r="K66" s="5" t="s">
        <v>121</v>
      </c>
      <c r="L66" s="4"/>
    </row>
    <row r="67" spans="1:12" ht="22.5" customHeight="1">
      <c r="A67" s="9">
        <v>17</v>
      </c>
      <c r="B67" s="8" t="s">
        <v>36</v>
      </c>
      <c r="C67" s="37" t="s">
        <v>121</v>
      </c>
      <c r="D67" s="5" t="s">
        <v>121</v>
      </c>
      <c r="E67" s="5"/>
      <c r="F67" s="5" t="s">
        <v>121</v>
      </c>
      <c r="G67" s="5" t="s">
        <v>121</v>
      </c>
      <c r="H67" s="5" t="s">
        <v>121</v>
      </c>
      <c r="I67" s="5" t="s">
        <v>121</v>
      </c>
      <c r="J67" s="5" t="s">
        <v>121</v>
      </c>
      <c r="K67" s="5" t="s">
        <v>121</v>
      </c>
      <c r="L67" s="4"/>
    </row>
    <row r="68" spans="1:12" ht="22.5" customHeight="1">
      <c r="A68" s="9">
        <v>18</v>
      </c>
      <c r="B68" s="8" t="s">
        <v>35</v>
      </c>
      <c r="C68" s="37" t="s">
        <v>121</v>
      </c>
      <c r="D68" s="5" t="s">
        <v>121</v>
      </c>
      <c r="E68" s="5"/>
      <c r="F68" s="5" t="s">
        <v>121</v>
      </c>
      <c r="G68" s="5" t="s">
        <v>121</v>
      </c>
      <c r="H68" s="5" t="s">
        <v>121</v>
      </c>
      <c r="I68" s="5" t="s">
        <v>121</v>
      </c>
      <c r="J68" s="5" t="s">
        <v>121</v>
      </c>
      <c r="K68" s="5" t="s">
        <v>121</v>
      </c>
      <c r="L68" s="4"/>
    </row>
    <row r="69" spans="1:12" ht="22.5" customHeight="1">
      <c r="A69" s="9">
        <v>19</v>
      </c>
      <c r="B69" s="8" t="s">
        <v>34</v>
      </c>
      <c r="C69" s="37" t="s">
        <v>121</v>
      </c>
      <c r="D69" s="5" t="s">
        <v>121</v>
      </c>
      <c r="E69" s="5"/>
      <c r="F69" s="5" t="s">
        <v>121</v>
      </c>
      <c r="G69" s="5" t="s">
        <v>121</v>
      </c>
      <c r="H69" s="5" t="s">
        <v>121</v>
      </c>
      <c r="I69" s="5" t="s">
        <v>121</v>
      </c>
      <c r="J69" s="5" t="s">
        <v>121</v>
      </c>
      <c r="K69" s="5" t="s">
        <v>121</v>
      </c>
      <c r="L69" s="4"/>
    </row>
    <row r="70" spans="1:12" ht="22.5" customHeight="1">
      <c r="A70" s="9">
        <v>20</v>
      </c>
      <c r="B70" s="8" t="s">
        <v>111</v>
      </c>
      <c r="C70" s="37" t="s">
        <v>121</v>
      </c>
      <c r="D70" s="5" t="s">
        <v>121</v>
      </c>
      <c r="E70" s="5"/>
      <c r="F70" s="5" t="s">
        <v>121</v>
      </c>
      <c r="G70" s="5" t="s">
        <v>121</v>
      </c>
      <c r="H70" s="5" t="s">
        <v>121</v>
      </c>
      <c r="I70" s="5" t="s">
        <v>121</v>
      </c>
      <c r="J70" s="5" t="s">
        <v>121</v>
      </c>
      <c r="K70" s="5" t="s">
        <v>121</v>
      </c>
      <c r="L70" s="4"/>
    </row>
    <row r="71" spans="1:12" ht="22.5" customHeight="1">
      <c r="A71" s="9">
        <v>21</v>
      </c>
      <c r="B71" s="8" t="s">
        <v>110</v>
      </c>
      <c r="C71" s="37" t="s">
        <v>121</v>
      </c>
      <c r="D71" s="5" t="s">
        <v>121</v>
      </c>
      <c r="E71" s="5"/>
      <c r="F71" s="5" t="s">
        <v>121</v>
      </c>
      <c r="G71" s="5" t="s">
        <v>121</v>
      </c>
      <c r="H71" s="5" t="s">
        <v>121</v>
      </c>
      <c r="I71" s="5" t="s">
        <v>121</v>
      </c>
      <c r="J71" s="5" t="s">
        <v>121</v>
      </c>
      <c r="K71" s="5" t="s">
        <v>121</v>
      </c>
      <c r="L71" s="4"/>
    </row>
    <row r="72" spans="1:12" ht="22.5" customHeight="1">
      <c r="A72" s="9">
        <v>22</v>
      </c>
      <c r="B72" s="8" t="s">
        <v>33</v>
      </c>
      <c r="C72" s="37" t="s">
        <v>121</v>
      </c>
      <c r="D72" s="5" t="s">
        <v>121</v>
      </c>
      <c r="E72" s="5"/>
      <c r="F72" s="5" t="s">
        <v>121</v>
      </c>
      <c r="G72" s="5" t="s">
        <v>121</v>
      </c>
      <c r="H72" s="5" t="s">
        <v>121</v>
      </c>
      <c r="I72" s="5" t="s">
        <v>121</v>
      </c>
      <c r="J72" s="5" t="s">
        <v>121</v>
      </c>
      <c r="K72" s="5" t="s">
        <v>121</v>
      </c>
      <c r="L72" s="4"/>
    </row>
    <row r="73" spans="1:12" ht="22.5" customHeight="1">
      <c r="A73" s="9">
        <v>23</v>
      </c>
      <c r="B73" s="8" t="s">
        <v>32</v>
      </c>
      <c r="C73" s="37" t="s">
        <v>121</v>
      </c>
      <c r="D73" s="5" t="s">
        <v>121</v>
      </c>
      <c r="E73" s="5"/>
      <c r="F73" s="5" t="s">
        <v>121</v>
      </c>
      <c r="G73" s="5" t="s">
        <v>121</v>
      </c>
      <c r="H73" s="5" t="s">
        <v>121</v>
      </c>
      <c r="I73" s="5" t="s">
        <v>121</v>
      </c>
      <c r="J73" s="5" t="s">
        <v>121</v>
      </c>
      <c r="K73" s="5" t="s">
        <v>121</v>
      </c>
      <c r="L73" s="4"/>
    </row>
    <row r="74" spans="1:12" ht="22.5" customHeight="1">
      <c r="A74" s="81" t="s">
        <v>31</v>
      </c>
      <c r="B74" s="82"/>
      <c r="C74" s="13" t="s">
        <v>121</v>
      </c>
      <c r="D74" s="13" t="s">
        <v>121</v>
      </c>
      <c r="E74" s="13"/>
      <c r="F74" s="13" t="s">
        <v>121</v>
      </c>
      <c r="G74" s="13" t="s">
        <v>121</v>
      </c>
      <c r="H74" s="13" t="s">
        <v>121</v>
      </c>
      <c r="I74" s="13" t="s">
        <v>121</v>
      </c>
      <c r="J74" s="13" t="s">
        <v>121</v>
      </c>
      <c r="K74" s="13" t="s">
        <v>121</v>
      </c>
      <c r="L74" s="13" t="s">
        <v>15</v>
      </c>
    </row>
    <row r="75" spans="1:12" ht="22.5" customHeight="1">
      <c r="A75" s="9">
        <v>1</v>
      </c>
      <c r="B75" s="8" t="s">
        <v>30</v>
      </c>
      <c r="C75" s="37" t="s">
        <v>121</v>
      </c>
      <c r="D75" s="5" t="s">
        <v>121</v>
      </c>
      <c r="E75" s="5"/>
      <c r="F75" s="5" t="s">
        <v>121</v>
      </c>
      <c r="G75" s="5" t="s">
        <v>121</v>
      </c>
      <c r="H75" s="5" t="s">
        <v>121</v>
      </c>
      <c r="I75" s="5" t="s">
        <v>121</v>
      </c>
      <c r="J75" s="5" t="s">
        <v>121</v>
      </c>
      <c r="K75" s="5" t="s">
        <v>121</v>
      </c>
      <c r="L75" s="4"/>
    </row>
    <row r="76" spans="1:12" ht="22.5" customHeight="1">
      <c r="A76" s="9">
        <v>2</v>
      </c>
      <c r="B76" s="8" t="s">
        <v>29</v>
      </c>
      <c r="C76" s="37" t="s">
        <v>121</v>
      </c>
      <c r="D76" s="5" t="s">
        <v>121</v>
      </c>
      <c r="E76" s="5"/>
      <c r="F76" s="5" t="s">
        <v>121</v>
      </c>
      <c r="G76" s="5" t="s">
        <v>121</v>
      </c>
      <c r="H76" s="5" t="s">
        <v>121</v>
      </c>
      <c r="I76" s="5" t="s">
        <v>121</v>
      </c>
      <c r="J76" s="5" t="s">
        <v>121</v>
      </c>
      <c r="K76" s="5" t="s">
        <v>121</v>
      </c>
      <c r="L76" s="4"/>
    </row>
    <row r="77" spans="1:12" ht="22.5" customHeight="1">
      <c r="A77" s="9">
        <v>3</v>
      </c>
      <c r="B77" s="8" t="s">
        <v>28</v>
      </c>
      <c r="C77" s="37" t="s">
        <v>121</v>
      </c>
      <c r="D77" s="5" t="s">
        <v>121</v>
      </c>
      <c r="E77" s="5"/>
      <c r="F77" s="5" t="s">
        <v>121</v>
      </c>
      <c r="G77" s="5" t="s">
        <v>121</v>
      </c>
      <c r="H77" s="5" t="s">
        <v>121</v>
      </c>
      <c r="I77" s="5" t="s">
        <v>121</v>
      </c>
      <c r="J77" s="5" t="s">
        <v>121</v>
      </c>
      <c r="K77" s="5" t="s">
        <v>121</v>
      </c>
      <c r="L77" s="4"/>
    </row>
    <row r="78" spans="1:12" ht="22.5" customHeight="1">
      <c r="A78" s="9">
        <v>4</v>
      </c>
      <c r="B78" s="8" t="s">
        <v>27</v>
      </c>
      <c r="C78" s="37" t="s">
        <v>121</v>
      </c>
      <c r="D78" s="5" t="s">
        <v>121</v>
      </c>
      <c r="E78" s="5"/>
      <c r="F78" s="5" t="s">
        <v>121</v>
      </c>
      <c r="G78" s="5" t="s">
        <v>121</v>
      </c>
      <c r="H78" s="5" t="s">
        <v>121</v>
      </c>
      <c r="I78" s="5" t="s">
        <v>121</v>
      </c>
      <c r="J78" s="5" t="s">
        <v>121</v>
      </c>
      <c r="K78" s="5" t="s">
        <v>121</v>
      </c>
      <c r="L78" s="4"/>
    </row>
    <row r="79" spans="1:12" ht="22.5" customHeight="1">
      <c r="A79" s="9">
        <v>5</v>
      </c>
      <c r="B79" s="8" t="s">
        <v>26</v>
      </c>
      <c r="C79" s="37" t="s">
        <v>121</v>
      </c>
      <c r="D79" s="5" t="s">
        <v>121</v>
      </c>
      <c r="E79" s="5"/>
      <c r="F79" s="5" t="s">
        <v>121</v>
      </c>
      <c r="G79" s="5" t="s">
        <v>121</v>
      </c>
      <c r="H79" s="5" t="s">
        <v>121</v>
      </c>
      <c r="I79" s="5" t="s">
        <v>121</v>
      </c>
      <c r="J79" s="5" t="s">
        <v>121</v>
      </c>
      <c r="K79" s="5" t="s">
        <v>121</v>
      </c>
      <c r="L79" s="4"/>
    </row>
    <row r="80" spans="1:12" ht="22.5" customHeight="1">
      <c r="A80" s="9">
        <v>6</v>
      </c>
      <c r="B80" s="8" t="s">
        <v>25</v>
      </c>
      <c r="C80" s="37" t="s">
        <v>121</v>
      </c>
      <c r="D80" s="5" t="s">
        <v>121</v>
      </c>
      <c r="E80" s="5"/>
      <c r="F80" s="5" t="s">
        <v>121</v>
      </c>
      <c r="G80" s="5" t="s">
        <v>121</v>
      </c>
      <c r="H80" s="5" t="s">
        <v>121</v>
      </c>
      <c r="I80" s="5" t="s">
        <v>121</v>
      </c>
      <c r="J80" s="5" t="s">
        <v>121</v>
      </c>
      <c r="K80" s="5" t="s">
        <v>121</v>
      </c>
      <c r="L80" s="4"/>
    </row>
    <row r="81" spans="1:12" ht="22.5" customHeight="1">
      <c r="A81" s="9">
        <v>7</v>
      </c>
      <c r="B81" s="8" t="s">
        <v>24</v>
      </c>
      <c r="C81" s="37" t="s">
        <v>121</v>
      </c>
      <c r="D81" s="5" t="s">
        <v>121</v>
      </c>
      <c r="E81" s="5"/>
      <c r="F81" s="5" t="s">
        <v>121</v>
      </c>
      <c r="G81" s="5" t="s">
        <v>121</v>
      </c>
      <c r="H81" s="5" t="s">
        <v>121</v>
      </c>
      <c r="I81" s="5" t="s">
        <v>121</v>
      </c>
      <c r="J81" s="5" t="s">
        <v>121</v>
      </c>
      <c r="K81" s="5" t="s">
        <v>121</v>
      </c>
      <c r="L81" s="4"/>
    </row>
    <row r="82" spans="1:12" ht="22.5" customHeight="1">
      <c r="A82" s="9">
        <v>8</v>
      </c>
      <c r="B82" s="8" t="s">
        <v>23</v>
      </c>
      <c r="C82" s="37" t="s">
        <v>121</v>
      </c>
      <c r="D82" s="5" t="s">
        <v>121</v>
      </c>
      <c r="E82" s="5"/>
      <c r="F82" s="5" t="s">
        <v>121</v>
      </c>
      <c r="G82" s="5" t="s">
        <v>121</v>
      </c>
      <c r="H82" s="5" t="s">
        <v>121</v>
      </c>
      <c r="I82" s="5" t="s">
        <v>121</v>
      </c>
      <c r="J82" s="5" t="s">
        <v>121</v>
      </c>
      <c r="K82" s="5" t="s">
        <v>121</v>
      </c>
      <c r="L82" s="4"/>
    </row>
    <row r="83" spans="1:12" ht="22.5" customHeight="1">
      <c r="A83" s="9">
        <v>9</v>
      </c>
      <c r="B83" s="8" t="s">
        <v>22</v>
      </c>
      <c r="C83" s="37" t="s">
        <v>121</v>
      </c>
      <c r="D83" s="5" t="s">
        <v>121</v>
      </c>
      <c r="E83" s="5"/>
      <c r="F83" s="5" t="s">
        <v>121</v>
      </c>
      <c r="G83" s="5" t="s">
        <v>121</v>
      </c>
      <c r="H83" s="5" t="s">
        <v>121</v>
      </c>
      <c r="I83" s="5" t="s">
        <v>121</v>
      </c>
      <c r="J83" s="5" t="s">
        <v>121</v>
      </c>
      <c r="K83" s="5" t="s">
        <v>121</v>
      </c>
      <c r="L83" s="4"/>
    </row>
    <row r="84" spans="1:12" ht="22.5" customHeight="1">
      <c r="A84" s="9">
        <v>10</v>
      </c>
      <c r="B84" s="8" t="s">
        <v>21</v>
      </c>
      <c r="C84" s="37" t="s">
        <v>121</v>
      </c>
      <c r="D84" s="5" t="s">
        <v>121</v>
      </c>
      <c r="E84" s="5"/>
      <c r="F84" s="5" t="s">
        <v>121</v>
      </c>
      <c r="G84" s="5" t="s">
        <v>121</v>
      </c>
      <c r="H84" s="5" t="s">
        <v>121</v>
      </c>
      <c r="I84" s="5" t="s">
        <v>121</v>
      </c>
      <c r="J84" s="5" t="s">
        <v>121</v>
      </c>
      <c r="K84" s="5" t="s">
        <v>121</v>
      </c>
      <c r="L84" s="4"/>
    </row>
    <row r="85" spans="1:12" ht="22.5" customHeight="1">
      <c r="A85" s="9">
        <v>11</v>
      </c>
      <c r="B85" s="8" t="s">
        <v>20</v>
      </c>
      <c r="C85" s="37" t="s">
        <v>121</v>
      </c>
      <c r="D85" s="5" t="s">
        <v>121</v>
      </c>
      <c r="E85" s="5"/>
      <c r="F85" s="5" t="s">
        <v>121</v>
      </c>
      <c r="G85" s="5" t="s">
        <v>121</v>
      </c>
      <c r="H85" s="5" t="s">
        <v>121</v>
      </c>
      <c r="I85" s="5" t="s">
        <v>121</v>
      </c>
      <c r="J85" s="5" t="s">
        <v>121</v>
      </c>
      <c r="K85" s="5" t="s">
        <v>121</v>
      </c>
      <c r="L85" s="4"/>
    </row>
    <row r="86" spans="1:12" ht="22.5" customHeight="1">
      <c r="A86" s="9">
        <v>12</v>
      </c>
      <c r="B86" s="8" t="s">
        <v>19</v>
      </c>
      <c r="C86" s="37" t="s">
        <v>121</v>
      </c>
      <c r="D86" s="5" t="s">
        <v>121</v>
      </c>
      <c r="E86" s="5"/>
      <c r="F86" s="5" t="s">
        <v>121</v>
      </c>
      <c r="G86" s="5" t="s">
        <v>121</v>
      </c>
      <c r="H86" s="5" t="s">
        <v>121</v>
      </c>
      <c r="I86" s="5" t="s">
        <v>121</v>
      </c>
      <c r="J86" s="5" t="s">
        <v>121</v>
      </c>
      <c r="K86" s="5" t="s">
        <v>121</v>
      </c>
      <c r="L86" s="4"/>
    </row>
    <row r="87" spans="1:12" ht="22.5" customHeight="1">
      <c r="A87" s="9">
        <v>13</v>
      </c>
      <c r="B87" s="8" t="s">
        <v>18</v>
      </c>
      <c r="C87" s="37" t="s">
        <v>121</v>
      </c>
      <c r="D87" s="5" t="s">
        <v>121</v>
      </c>
      <c r="E87" s="5"/>
      <c r="F87" s="5" t="s">
        <v>121</v>
      </c>
      <c r="G87" s="5" t="s">
        <v>121</v>
      </c>
      <c r="H87" s="5" t="s">
        <v>121</v>
      </c>
      <c r="I87" s="5" t="s">
        <v>121</v>
      </c>
      <c r="J87" s="5" t="s">
        <v>121</v>
      </c>
      <c r="K87" s="5" t="s">
        <v>121</v>
      </c>
      <c r="L87" s="4"/>
    </row>
    <row r="88" spans="1:12" ht="22.5" customHeight="1">
      <c r="A88" s="9">
        <v>14</v>
      </c>
      <c r="B88" s="8" t="s">
        <v>17</v>
      </c>
      <c r="C88" s="37" t="s">
        <v>121</v>
      </c>
      <c r="D88" s="5" t="s">
        <v>121</v>
      </c>
      <c r="E88" s="5"/>
      <c r="F88" s="5" t="s">
        <v>121</v>
      </c>
      <c r="G88" s="5" t="s">
        <v>121</v>
      </c>
      <c r="H88" s="5" t="s">
        <v>121</v>
      </c>
      <c r="I88" s="5" t="s">
        <v>121</v>
      </c>
      <c r="J88" s="5" t="s">
        <v>121</v>
      </c>
      <c r="K88" s="5" t="s">
        <v>121</v>
      </c>
      <c r="L88" s="4"/>
    </row>
    <row r="89" spans="1:12" ht="42" customHeight="1">
      <c r="A89" s="83" t="s">
        <v>16</v>
      </c>
      <c r="B89" s="84"/>
      <c r="C89" s="12">
        <v>263500</v>
      </c>
      <c r="D89" s="12">
        <v>263500</v>
      </c>
      <c r="E89" s="12">
        <v>183600</v>
      </c>
      <c r="F89" s="12">
        <v>37086</v>
      </c>
      <c r="G89" s="12">
        <v>14.07438330170778</v>
      </c>
      <c r="H89" s="12">
        <v>20.199346405228759</v>
      </c>
      <c r="I89" s="12">
        <v>37086</v>
      </c>
      <c r="J89" s="12">
        <v>14.07438330170778</v>
      </c>
      <c r="K89" s="12">
        <v>20.199346405228759</v>
      </c>
      <c r="L89" s="2" t="s">
        <v>15</v>
      </c>
    </row>
    <row r="90" spans="1:12" ht="42" customHeight="1">
      <c r="A90" s="9">
        <v>1</v>
      </c>
      <c r="B90" s="8" t="s">
        <v>14</v>
      </c>
      <c r="C90" s="37" t="s">
        <v>121</v>
      </c>
      <c r="D90" s="5" t="s">
        <v>121</v>
      </c>
      <c r="E90" s="5"/>
      <c r="F90" s="5" t="s">
        <v>121</v>
      </c>
      <c r="G90" s="5" t="s">
        <v>121</v>
      </c>
      <c r="H90" s="5" t="s">
        <v>121</v>
      </c>
      <c r="I90" s="5" t="s">
        <v>121</v>
      </c>
      <c r="J90" s="5" t="s">
        <v>121</v>
      </c>
      <c r="K90" s="5" t="s">
        <v>121</v>
      </c>
      <c r="L90" s="4"/>
    </row>
    <row r="91" spans="1:12" ht="22.5" customHeight="1">
      <c r="A91" s="9">
        <v>2</v>
      </c>
      <c r="B91" s="8" t="s">
        <v>13</v>
      </c>
      <c r="C91" s="37" t="s">
        <v>121</v>
      </c>
      <c r="D91" s="5" t="s">
        <v>121</v>
      </c>
      <c r="E91" s="5"/>
      <c r="F91" s="5" t="s">
        <v>121</v>
      </c>
      <c r="G91" s="5" t="s">
        <v>121</v>
      </c>
      <c r="H91" s="5" t="s">
        <v>121</v>
      </c>
      <c r="I91" s="5" t="s">
        <v>121</v>
      </c>
      <c r="J91" s="5" t="s">
        <v>121</v>
      </c>
      <c r="K91" s="5" t="s">
        <v>121</v>
      </c>
      <c r="L91" s="4"/>
    </row>
    <row r="92" spans="1:12" ht="22.5" customHeight="1">
      <c r="A92" s="9">
        <v>3</v>
      </c>
      <c r="B92" s="8" t="s">
        <v>12</v>
      </c>
      <c r="C92" s="37" t="s">
        <v>121</v>
      </c>
      <c r="D92" s="5" t="s">
        <v>121</v>
      </c>
      <c r="E92" s="5"/>
      <c r="F92" s="5" t="s">
        <v>121</v>
      </c>
      <c r="G92" s="5" t="s">
        <v>121</v>
      </c>
      <c r="H92" s="5" t="s">
        <v>121</v>
      </c>
      <c r="I92" s="5" t="s">
        <v>121</v>
      </c>
      <c r="J92" s="5" t="s">
        <v>121</v>
      </c>
      <c r="K92" s="5" t="s">
        <v>121</v>
      </c>
      <c r="L92" s="4"/>
    </row>
    <row r="93" spans="1:12" ht="63.75" customHeight="1">
      <c r="A93" s="9">
        <v>4</v>
      </c>
      <c r="B93" s="8" t="s">
        <v>109</v>
      </c>
      <c r="C93" s="37" t="s">
        <v>121</v>
      </c>
      <c r="D93" s="5" t="s">
        <v>121</v>
      </c>
      <c r="E93" s="5"/>
      <c r="F93" s="5" t="s">
        <v>121</v>
      </c>
      <c r="G93" s="5" t="s">
        <v>121</v>
      </c>
      <c r="H93" s="5" t="s">
        <v>121</v>
      </c>
      <c r="I93" s="5" t="s">
        <v>121</v>
      </c>
      <c r="J93" s="5" t="s">
        <v>121</v>
      </c>
      <c r="K93" s="5" t="s">
        <v>121</v>
      </c>
      <c r="L93" s="4"/>
    </row>
    <row r="94" spans="1:12" ht="22.5" customHeight="1">
      <c r="A94" s="9">
        <v>5</v>
      </c>
      <c r="B94" s="8" t="s">
        <v>10</v>
      </c>
      <c r="C94" s="37" t="s">
        <v>121</v>
      </c>
      <c r="D94" s="5" t="s">
        <v>121</v>
      </c>
      <c r="E94" s="5"/>
      <c r="F94" s="5" t="s">
        <v>121</v>
      </c>
      <c r="G94" s="5" t="s">
        <v>121</v>
      </c>
      <c r="H94" s="5" t="s">
        <v>121</v>
      </c>
      <c r="I94" s="5" t="s">
        <v>121</v>
      </c>
      <c r="J94" s="5" t="s">
        <v>121</v>
      </c>
      <c r="K94" s="5" t="s">
        <v>121</v>
      </c>
      <c r="L94" s="4"/>
    </row>
    <row r="95" spans="1:12" ht="22.5" customHeight="1">
      <c r="A95" s="9">
        <v>6</v>
      </c>
      <c r="B95" s="8" t="s">
        <v>9</v>
      </c>
      <c r="C95" s="37" t="s">
        <v>121</v>
      </c>
      <c r="D95" s="5" t="s">
        <v>121</v>
      </c>
      <c r="E95" s="5"/>
      <c r="F95" s="5" t="s">
        <v>121</v>
      </c>
      <c r="G95" s="5" t="s">
        <v>121</v>
      </c>
      <c r="H95" s="5" t="s">
        <v>121</v>
      </c>
      <c r="I95" s="5" t="s">
        <v>121</v>
      </c>
      <c r="J95" s="5" t="s">
        <v>121</v>
      </c>
      <c r="K95" s="5" t="s">
        <v>121</v>
      </c>
      <c r="L95" s="4"/>
    </row>
    <row r="96" spans="1:12" ht="42" customHeight="1">
      <c r="A96" s="9">
        <v>7</v>
      </c>
      <c r="B96" s="8" t="s">
        <v>8</v>
      </c>
      <c r="C96" s="37" t="s">
        <v>121</v>
      </c>
      <c r="D96" s="5" t="s">
        <v>121</v>
      </c>
      <c r="E96" s="5"/>
      <c r="F96" s="5" t="s">
        <v>121</v>
      </c>
      <c r="G96" s="5" t="s">
        <v>121</v>
      </c>
      <c r="H96" s="5" t="s">
        <v>121</v>
      </c>
      <c r="I96" s="5" t="s">
        <v>121</v>
      </c>
      <c r="J96" s="5" t="s">
        <v>121</v>
      </c>
      <c r="K96" s="5" t="s">
        <v>121</v>
      </c>
      <c r="L96" s="4"/>
    </row>
    <row r="97" spans="1:12" ht="42" customHeight="1">
      <c r="A97" s="9">
        <v>8</v>
      </c>
      <c r="B97" s="8" t="s">
        <v>7</v>
      </c>
      <c r="C97" s="37" t="s">
        <v>121</v>
      </c>
      <c r="D97" s="5" t="s">
        <v>121</v>
      </c>
      <c r="E97" s="5"/>
      <c r="F97" s="5" t="s">
        <v>121</v>
      </c>
      <c r="G97" s="5" t="s">
        <v>121</v>
      </c>
      <c r="H97" s="5" t="s">
        <v>121</v>
      </c>
      <c r="I97" s="5" t="s">
        <v>121</v>
      </c>
      <c r="J97" s="5" t="s">
        <v>121</v>
      </c>
      <c r="K97" s="5" t="s">
        <v>121</v>
      </c>
      <c r="L97" s="4"/>
    </row>
    <row r="98" spans="1:12" ht="22.5" customHeight="1">
      <c r="A98" s="9">
        <v>9</v>
      </c>
      <c r="B98" s="8" t="s">
        <v>6</v>
      </c>
      <c r="C98" s="37" t="s">
        <v>121</v>
      </c>
      <c r="D98" s="5" t="s">
        <v>121</v>
      </c>
      <c r="E98" s="5"/>
      <c r="F98" s="5" t="s">
        <v>121</v>
      </c>
      <c r="G98" s="5" t="s">
        <v>121</v>
      </c>
      <c r="H98" s="5" t="s">
        <v>121</v>
      </c>
      <c r="I98" s="5" t="s">
        <v>121</v>
      </c>
      <c r="J98" s="5" t="s">
        <v>121</v>
      </c>
      <c r="K98" s="5" t="s">
        <v>121</v>
      </c>
      <c r="L98" s="4"/>
    </row>
    <row r="99" spans="1:12" ht="22.5" customHeight="1">
      <c r="A99" s="9">
        <v>10</v>
      </c>
      <c r="B99" s="8" t="s">
        <v>5</v>
      </c>
      <c r="C99" s="37" t="s">
        <v>121</v>
      </c>
      <c r="D99" s="5" t="s">
        <v>121</v>
      </c>
      <c r="E99" s="5"/>
      <c r="F99" s="5" t="s">
        <v>121</v>
      </c>
      <c r="G99" s="5" t="s">
        <v>121</v>
      </c>
      <c r="H99" s="5" t="s">
        <v>121</v>
      </c>
      <c r="I99" s="5" t="s">
        <v>121</v>
      </c>
      <c r="J99" s="5" t="s">
        <v>121</v>
      </c>
      <c r="K99" s="5" t="s">
        <v>121</v>
      </c>
      <c r="L99" s="4"/>
    </row>
    <row r="100" spans="1:12" ht="42" customHeight="1">
      <c r="A100" s="9">
        <v>11</v>
      </c>
      <c r="B100" s="8" t="s">
        <v>4</v>
      </c>
      <c r="C100" s="37" t="s">
        <v>121</v>
      </c>
      <c r="D100" s="5" t="s">
        <v>121</v>
      </c>
      <c r="E100" s="5"/>
      <c r="F100" s="5" t="s">
        <v>121</v>
      </c>
      <c r="G100" s="5" t="s">
        <v>121</v>
      </c>
      <c r="H100" s="5" t="s">
        <v>121</v>
      </c>
      <c r="I100" s="5" t="s">
        <v>121</v>
      </c>
      <c r="J100" s="5" t="s">
        <v>121</v>
      </c>
      <c r="K100" s="5" t="s">
        <v>121</v>
      </c>
      <c r="L100" s="4"/>
    </row>
    <row r="101" spans="1:12" ht="42" customHeight="1">
      <c r="A101" s="9">
        <v>12</v>
      </c>
      <c r="B101" s="8" t="s">
        <v>3</v>
      </c>
      <c r="C101" s="38">
        <v>263500</v>
      </c>
      <c r="D101" s="10">
        <v>263500</v>
      </c>
      <c r="E101" s="10">
        <v>183600</v>
      </c>
      <c r="F101" s="10">
        <v>37086</v>
      </c>
      <c r="G101" s="10">
        <v>14.07438330170778</v>
      </c>
      <c r="H101" s="10">
        <v>20.199346405228759</v>
      </c>
      <c r="I101" s="10">
        <v>37086</v>
      </c>
      <c r="J101" s="10">
        <v>14.07438330170778</v>
      </c>
      <c r="K101" s="10">
        <v>20.199346405228759</v>
      </c>
      <c r="L101" s="4"/>
    </row>
    <row r="102" spans="1:12" ht="42" customHeight="1">
      <c r="A102" s="9">
        <v>13</v>
      </c>
      <c r="B102" s="8" t="s">
        <v>108</v>
      </c>
      <c r="C102" s="37" t="s">
        <v>121</v>
      </c>
      <c r="D102" s="5" t="s">
        <v>121</v>
      </c>
      <c r="E102" s="5"/>
      <c r="F102" s="5" t="s">
        <v>121</v>
      </c>
      <c r="G102" s="5" t="s">
        <v>121</v>
      </c>
      <c r="H102" s="5" t="s">
        <v>121</v>
      </c>
      <c r="I102" s="5" t="s">
        <v>121</v>
      </c>
      <c r="J102" s="5" t="s">
        <v>121</v>
      </c>
      <c r="K102" s="5" t="s">
        <v>121</v>
      </c>
      <c r="L102" s="4"/>
    </row>
    <row r="103" spans="1:12" ht="63.75" customHeight="1">
      <c r="A103" s="9">
        <v>14</v>
      </c>
      <c r="B103" s="8" t="s">
        <v>107</v>
      </c>
      <c r="C103" s="37" t="s">
        <v>121</v>
      </c>
      <c r="D103" s="5" t="s">
        <v>121</v>
      </c>
      <c r="E103" s="5"/>
      <c r="F103" s="5" t="s">
        <v>121</v>
      </c>
      <c r="G103" s="5" t="s">
        <v>121</v>
      </c>
      <c r="H103" s="5" t="s">
        <v>121</v>
      </c>
      <c r="I103" s="5" t="s">
        <v>121</v>
      </c>
      <c r="J103" s="5" t="s">
        <v>121</v>
      </c>
      <c r="K103" s="5" t="s">
        <v>121</v>
      </c>
      <c r="L103" s="4"/>
    </row>
    <row r="104" spans="1:12" ht="42" customHeight="1">
      <c r="A104" s="83" t="s">
        <v>0</v>
      </c>
      <c r="B104" s="84"/>
      <c r="C104" s="36">
        <v>207600</v>
      </c>
      <c r="D104" s="12">
        <v>207600</v>
      </c>
      <c r="E104" s="12">
        <v>154400</v>
      </c>
      <c r="F104" s="2" t="s">
        <v>121</v>
      </c>
      <c r="G104" s="2" t="s">
        <v>121</v>
      </c>
      <c r="H104" s="2" t="s">
        <v>121</v>
      </c>
      <c r="I104" s="2" t="s">
        <v>121</v>
      </c>
      <c r="J104" s="2" t="s">
        <v>121</v>
      </c>
      <c r="K104" s="2" t="s">
        <v>121</v>
      </c>
      <c r="L104" s="2" t="s">
        <v>15</v>
      </c>
    </row>
  </sheetData>
  <mergeCells count="20">
    <mergeCell ref="B1:L1"/>
    <mergeCell ref="B2:L2"/>
    <mergeCell ref="B3:L3"/>
    <mergeCell ref="C5:D5"/>
    <mergeCell ref="C4:K4"/>
    <mergeCell ref="L4:L7"/>
    <mergeCell ref="A8:B8"/>
    <mergeCell ref="A9:B9"/>
    <mergeCell ref="E5:E6"/>
    <mergeCell ref="F6:H6"/>
    <mergeCell ref="I6:K6"/>
    <mergeCell ref="F5:K5"/>
    <mergeCell ref="A50:B50"/>
    <mergeCell ref="A74:B74"/>
    <mergeCell ref="A89:B89"/>
    <mergeCell ref="A104:B104"/>
    <mergeCell ref="A4:B7"/>
    <mergeCell ref="A10:B10"/>
    <mergeCell ref="A11:B11"/>
    <mergeCell ref="A29:B29"/>
  </mergeCells>
  <printOptions horizontalCentered="1"/>
  <pageMargins left="0.39370078740157483" right="0.39370078740157483" top="0.78740157480314965" bottom="0.78740157480314965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7354-D39F-48E8-9F56-B8476DA5F1FA}">
  <dimension ref="A1:R104"/>
  <sheetViews>
    <sheetView showGridLines="0" view="pageBreakPreview" topLeftCell="A81" zoomScale="40" zoomScaleNormal="100" zoomScaleSheetLayoutView="40" workbookViewId="0">
      <selection activeCell="A57" sqref="A1:XFD1048576"/>
    </sheetView>
  </sheetViews>
  <sheetFormatPr defaultColWidth="8.75" defaultRowHeight="15" customHeight="1"/>
  <cols>
    <col min="1" max="1" width="5.125" style="1" bestFit="1" customWidth="1"/>
    <col min="2" max="2" width="31.375" style="1" bestFit="1" customWidth="1"/>
    <col min="3" max="6" width="19.5" style="1" bestFit="1" customWidth="1"/>
    <col min="7" max="7" width="16.75" style="1" bestFit="1" customWidth="1"/>
    <col min="8" max="8" width="12" style="1" bestFit="1" customWidth="1"/>
    <col min="9" max="9" width="13" style="1" bestFit="1" customWidth="1"/>
    <col min="10" max="10" width="16.75" style="1" bestFit="1" customWidth="1"/>
    <col min="11" max="11" width="12" style="1" bestFit="1" customWidth="1"/>
    <col min="12" max="12" width="13" style="1" bestFit="1" customWidth="1"/>
    <col min="13" max="13" width="8" style="1" customWidth="1"/>
    <col min="14" max="14" width="12" style="1" bestFit="1" customWidth="1"/>
    <col min="15" max="15" width="13" style="1" bestFit="1" customWidth="1"/>
    <col min="16" max="16" width="28.25" style="1" bestFit="1" customWidth="1"/>
    <col min="17" max="17" width="244.125" style="1" customWidth="1"/>
    <col min="18" max="16384" width="8.75" style="1"/>
  </cols>
  <sheetData>
    <row r="1" spans="1:18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/>
      <c r="R1" s="111"/>
    </row>
    <row r="2" spans="1:18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  <c r="R2" s="111"/>
    </row>
    <row r="3" spans="1:18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8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  <c r="P4" s="68" t="s">
        <v>104</v>
      </c>
    </row>
    <row r="5" spans="1:18" ht="28.5" customHeight="1">
      <c r="A5" s="61"/>
      <c r="B5" s="62"/>
      <c r="C5" s="71" t="s">
        <v>103</v>
      </c>
      <c r="D5" s="102"/>
      <c r="E5" s="72"/>
      <c r="F5" s="73" t="s">
        <v>102</v>
      </c>
      <c r="G5" s="75" t="s">
        <v>101</v>
      </c>
      <c r="H5" s="76"/>
      <c r="I5" s="76"/>
      <c r="J5" s="76"/>
      <c r="K5" s="76"/>
      <c r="L5" s="76"/>
      <c r="M5" s="76"/>
      <c r="N5" s="76"/>
      <c r="O5" s="77"/>
      <c r="P5" s="69"/>
    </row>
    <row r="6" spans="1:18" ht="47.25" customHeight="1">
      <c r="A6" s="61"/>
      <c r="B6" s="62"/>
      <c r="C6" s="20" t="s">
        <v>100</v>
      </c>
      <c r="D6" s="22" t="s">
        <v>99</v>
      </c>
      <c r="E6" s="28" t="s">
        <v>120</v>
      </c>
      <c r="F6" s="74"/>
      <c r="G6" s="75" t="s">
        <v>100</v>
      </c>
      <c r="H6" s="76"/>
      <c r="I6" s="77"/>
      <c r="J6" s="78" t="s">
        <v>99</v>
      </c>
      <c r="K6" s="79"/>
      <c r="L6" s="80"/>
      <c r="M6" s="99" t="s">
        <v>120</v>
      </c>
      <c r="N6" s="100"/>
      <c r="O6" s="101"/>
      <c r="P6" s="69"/>
    </row>
    <row r="7" spans="1:18" ht="47.25" customHeight="1">
      <c r="A7" s="63"/>
      <c r="B7" s="64"/>
      <c r="C7" s="20" t="s">
        <v>98</v>
      </c>
      <c r="D7" s="22" t="s">
        <v>98</v>
      </c>
      <c r="E7" s="28" t="s">
        <v>98</v>
      </c>
      <c r="F7" s="21" t="s">
        <v>98</v>
      </c>
      <c r="G7" s="20" t="s">
        <v>98</v>
      </c>
      <c r="H7" s="20" t="s">
        <v>97</v>
      </c>
      <c r="I7" s="20" t="s">
        <v>96</v>
      </c>
      <c r="J7" s="19" t="s">
        <v>98</v>
      </c>
      <c r="K7" s="19" t="s">
        <v>97</v>
      </c>
      <c r="L7" s="19" t="s">
        <v>96</v>
      </c>
      <c r="M7" s="28" t="s">
        <v>98</v>
      </c>
      <c r="N7" s="28" t="s">
        <v>97</v>
      </c>
      <c r="O7" s="28" t="s">
        <v>96</v>
      </c>
      <c r="P7" s="70"/>
    </row>
    <row r="8" spans="1:18" ht="42" customHeight="1">
      <c r="A8" s="85" t="s">
        <v>95</v>
      </c>
      <c r="B8" s="86"/>
      <c r="C8" s="17">
        <v>7183000</v>
      </c>
      <c r="D8" s="17">
        <v>3185000</v>
      </c>
      <c r="E8" s="17">
        <v>3998000</v>
      </c>
      <c r="F8" s="17">
        <v>6385000</v>
      </c>
      <c r="G8" s="17">
        <v>286006.93</v>
      </c>
      <c r="H8" s="17">
        <v>3.9817197549770289</v>
      </c>
      <c r="I8" s="17">
        <v>4.4793567736883322</v>
      </c>
      <c r="J8" s="17">
        <v>286246.93</v>
      </c>
      <c r="K8" s="17">
        <v>8.9873447409733132</v>
      </c>
      <c r="L8" s="17">
        <v>4.4831155833985905</v>
      </c>
      <c r="M8" s="16" t="s">
        <v>121</v>
      </c>
      <c r="N8" s="16" t="s">
        <v>121</v>
      </c>
      <c r="O8" s="16" t="s">
        <v>121</v>
      </c>
      <c r="P8" s="16" t="s">
        <v>15</v>
      </c>
    </row>
    <row r="9" spans="1:18" ht="42" customHeight="1">
      <c r="A9" s="87" t="s">
        <v>94</v>
      </c>
      <c r="B9" s="88"/>
      <c r="C9" s="14">
        <v>4678000</v>
      </c>
      <c r="D9" s="14">
        <v>680000</v>
      </c>
      <c r="E9" s="14">
        <v>3998000</v>
      </c>
      <c r="F9" s="14">
        <v>4678000</v>
      </c>
      <c r="G9" s="14">
        <v>128537</v>
      </c>
      <c r="H9" s="14">
        <v>2.7476913210773835</v>
      </c>
      <c r="I9" s="14">
        <v>2.7476913210773835</v>
      </c>
      <c r="J9" s="14">
        <v>128777</v>
      </c>
      <c r="K9" s="14">
        <v>18.937794117647059</v>
      </c>
      <c r="L9" s="14">
        <v>2.7528217186831978</v>
      </c>
      <c r="M9" s="13" t="s">
        <v>121</v>
      </c>
      <c r="N9" s="13" t="s">
        <v>121</v>
      </c>
      <c r="O9" s="13" t="s">
        <v>121</v>
      </c>
      <c r="P9" s="13" t="s">
        <v>15</v>
      </c>
    </row>
    <row r="10" spans="1:18" ht="42" customHeight="1">
      <c r="A10" s="89" t="s">
        <v>93</v>
      </c>
      <c r="B10" s="90"/>
      <c r="C10" s="12">
        <v>2505000</v>
      </c>
      <c r="D10" s="12">
        <v>2505000</v>
      </c>
      <c r="E10" s="2" t="s">
        <v>121</v>
      </c>
      <c r="F10" s="12">
        <v>1707000</v>
      </c>
      <c r="G10" s="12">
        <v>157469.93</v>
      </c>
      <c r="H10" s="12">
        <v>6.2862247504990023</v>
      </c>
      <c r="I10" s="12">
        <v>9.2249519625073226</v>
      </c>
      <c r="J10" s="12">
        <v>157469.93</v>
      </c>
      <c r="K10" s="12">
        <v>6.2862247504990023</v>
      </c>
      <c r="L10" s="12">
        <v>9.2249519625073226</v>
      </c>
      <c r="M10" s="2" t="s">
        <v>121</v>
      </c>
      <c r="N10" s="2" t="s">
        <v>121</v>
      </c>
      <c r="O10" s="2" t="s">
        <v>121</v>
      </c>
      <c r="P10" s="2" t="s">
        <v>15</v>
      </c>
    </row>
    <row r="11" spans="1:18" ht="42" customHeight="1">
      <c r="A11" s="81" t="s">
        <v>92</v>
      </c>
      <c r="B11" s="82"/>
      <c r="C11" s="14">
        <v>160000</v>
      </c>
      <c r="D11" s="14">
        <v>160000</v>
      </c>
      <c r="E11" s="13" t="s">
        <v>121</v>
      </c>
      <c r="F11" s="14">
        <v>160000</v>
      </c>
      <c r="G11" s="14">
        <v>5190</v>
      </c>
      <c r="H11" s="14">
        <v>3.2437499999999999</v>
      </c>
      <c r="I11" s="14">
        <v>3.2437499999999999</v>
      </c>
      <c r="J11" s="14">
        <v>5190</v>
      </c>
      <c r="K11" s="14">
        <v>3.2437499999999999</v>
      </c>
      <c r="L11" s="14">
        <v>3.2437499999999999</v>
      </c>
      <c r="M11" s="13" t="s">
        <v>121</v>
      </c>
      <c r="N11" s="13" t="s">
        <v>121</v>
      </c>
      <c r="O11" s="13" t="s">
        <v>121</v>
      </c>
      <c r="P11" s="13" t="s">
        <v>15</v>
      </c>
    </row>
    <row r="12" spans="1:18" ht="22.5" customHeight="1">
      <c r="A12" s="9">
        <v>1</v>
      </c>
      <c r="B12" s="8" t="s">
        <v>91</v>
      </c>
      <c r="C12" s="38">
        <v>40000</v>
      </c>
      <c r="D12" s="10">
        <v>40000</v>
      </c>
      <c r="E12" s="5" t="s">
        <v>121</v>
      </c>
      <c r="F12" s="10">
        <v>40000</v>
      </c>
      <c r="G12" s="10">
        <v>5190</v>
      </c>
      <c r="H12" s="10">
        <v>12.975</v>
      </c>
      <c r="I12" s="10">
        <v>12.975</v>
      </c>
      <c r="J12" s="10">
        <v>5190</v>
      </c>
      <c r="K12" s="10">
        <v>12.975</v>
      </c>
      <c r="L12" s="10">
        <v>12.975</v>
      </c>
      <c r="M12" s="5" t="s">
        <v>121</v>
      </c>
      <c r="N12" s="5" t="s">
        <v>121</v>
      </c>
      <c r="O12" s="5" t="s">
        <v>121</v>
      </c>
      <c r="P12" s="4"/>
    </row>
    <row r="13" spans="1:18" ht="22.5" customHeight="1">
      <c r="A13" s="9">
        <v>2</v>
      </c>
      <c r="B13" s="8" t="s">
        <v>90</v>
      </c>
      <c r="C13" s="37" t="s">
        <v>121</v>
      </c>
      <c r="D13" s="5" t="s">
        <v>121</v>
      </c>
      <c r="E13" s="5" t="s">
        <v>121</v>
      </c>
      <c r="F13" s="5"/>
      <c r="G13" s="5" t="s">
        <v>121</v>
      </c>
      <c r="H13" s="5" t="s">
        <v>121</v>
      </c>
      <c r="I13" s="5" t="s">
        <v>121</v>
      </c>
      <c r="J13" s="5" t="s">
        <v>121</v>
      </c>
      <c r="K13" s="5" t="s">
        <v>121</v>
      </c>
      <c r="L13" s="5" t="s">
        <v>121</v>
      </c>
      <c r="M13" s="5" t="s">
        <v>121</v>
      </c>
      <c r="N13" s="5" t="s">
        <v>121</v>
      </c>
      <c r="O13" s="5" t="s">
        <v>121</v>
      </c>
      <c r="P13" s="4"/>
    </row>
    <row r="14" spans="1:18" ht="22.5" customHeight="1">
      <c r="A14" s="9">
        <v>3</v>
      </c>
      <c r="B14" s="8" t="s">
        <v>89</v>
      </c>
      <c r="C14" s="37" t="s">
        <v>121</v>
      </c>
      <c r="D14" s="5" t="s">
        <v>121</v>
      </c>
      <c r="E14" s="5" t="s">
        <v>121</v>
      </c>
      <c r="F14" s="5"/>
      <c r="G14" s="5" t="s">
        <v>121</v>
      </c>
      <c r="H14" s="5" t="s">
        <v>121</v>
      </c>
      <c r="I14" s="5" t="s">
        <v>121</v>
      </c>
      <c r="J14" s="5" t="s">
        <v>121</v>
      </c>
      <c r="K14" s="5" t="s">
        <v>121</v>
      </c>
      <c r="L14" s="5" t="s">
        <v>121</v>
      </c>
      <c r="M14" s="5" t="s">
        <v>121</v>
      </c>
      <c r="N14" s="5" t="s">
        <v>121</v>
      </c>
      <c r="O14" s="5" t="s">
        <v>121</v>
      </c>
      <c r="P14" s="4"/>
    </row>
    <row r="15" spans="1:18" ht="22.5" customHeight="1">
      <c r="A15" s="9">
        <v>4</v>
      </c>
      <c r="B15" s="8" t="s">
        <v>88</v>
      </c>
      <c r="C15" s="37" t="s">
        <v>121</v>
      </c>
      <c r="D15" s="5" t="s">
        <v>121</v>
      </c>
      <c r="E15" s="5" t="s">
        <v>121</v>
      </c>
      <c r="F15" s="5"/>
      <c r="G15" s="5" t="s">
        <v>121</v>
      </c>
      <c r="H15" s="5" t="s">
        <v>121</v>
      </c>
      <c r="I15" s="5" t="s">
        <v>121</v>
      </c>
      <c r="J15" s="5" t="s">
        <v>121</v>
      </c>
      <c r="K15" s="5" t="s">
        <v>121</v>
      </c>
      <c r="L15" s="5" t="s">
        <v>121</v>
      </c>
      <c r="M15" s="5" t="s">
        <v>121</v>
      </c>
      <c r="N15" s="5" t="s">
        <v>121</v>
      </c>
      <c r="O15" s="5" t="s">
        <v>121</v>
      </c>
      <c r="P15" s="4"/>
    </row>
    <row r="16" spans="1:18" ht="22.5" customHeight="1">
      <c r="A16" s="9">
        <v>5</v>
      </c>
      <c r="B16" s="8" t="s">
        <v>87</v>
      </c>
      <c r="C16" s="37" t="s">
        <v>121</v>
      </c>
      <c r="D16" s="5" t="s">
        <v>121</v>
      </c>
      <c r="E16" s="5" t="s">
        <v>121</v>
      </c>
      <c r="F16" s="5"/>
      <c r="G16" s="5" t="s">
        <v>121</v>
      </c>
      <c r="H16" s="5" t="s">
        <v>121</v>
      </c>
      <c r="I16" s="5" t="s">
        <v>121</v>
      </c>
      <c r="J16" s="5" t="s">
        <v>121</v>
      </c>
      <c r="K16" s="5" t="s">
        <v>121</v>
      </c>
      <c r="L16" s="5" t="s">
        <v>121</v>
      </c>
      <c r="M16" s="5" t="s">
        <v>121</v>
      </c>
      <c r="N16" s="5" t="s">
        <v>121</v>
      </c>
      <c r="O16" s="5" t="s">
        <v>121</v>
      </c>
      <c r="P16" s="4"/>
    </row>
    <row r="17" spans="1:16" ht="22.5" customHeight="1">
      <c r="A17" s="9">
        <v>6</v>
      </c>
      <c r="B17" s="8" t="s">
        <v>86</v>
      </c>
      <c r="C17" s="37" t="s">
        <v>121</v>
      </c>
      <c r="D17" s="5" t="s">
        <v>121</v>
      </c>
      <c r="E17" s="5" t="s">
        <v>121</v>
      </c>
      <c r="F17" s="5"/>
      <c r="G17" s="5" t="s">
        <v>121</v>
      </c>
      <c r="H17" s="5" t="s">
        <v>121</v>
      </c>
      <c r="I17" s="5" t="s">
        <v>121</v>
      </c>
      <c r="J17" s="5" t="s">
        <v>121</v>
      </c>
      <c r="K17" s="5" t="s">
        <v>121</v>
      </c>
      <c r="L17" s="5" t="s">
        <v>121</v>
      </c>
      <c r="M17" s="5" t="s">
        <v>121</v>
      </c>
      <c r="N17" s="5" t="s">
        <v>121</v>
      </c>
      <c r="O17" s="5" t="s">
        <v>121</v>
      </c>
      <c r="P17" s="4"/>
    </row>
    <row r="18" spans="1:16" ht="22.5" customHeight="1">
      <c r="A18" s="9">
        <v>7</v>
      </c>
      <c r="B18" s="8" t="s">
        <v>85</v>
      </c>
      <c r="C18" s="37" t="s">
        <v>121</v>
      </c>
      <c r="D18" s="5" t="s">
        <v>121</v>
      </c>
      <c r="E18" s="5" t="s">
        <v>121</v>
      </c>
      <c r="F18" s="5"/>
      <c r="G18" s="5" t="s">
        <v>121</v>
      </c>
      <c r="H18" s="5" t="s">
        <v>121</v>
      </c>
      <c r="I18" s="5" t="s">
        <v>121</v>
      </c>
      <c r="J18" s="5" t="s">
        <v>121</v>
      </c>
      <c r="K18" s="5" t="s">
        <v>121</v>
      </c>
      <c r="L18" s="5" t="s">
        <v>121</v>
      </c>
      <c r="M18" s="5" t="s">
        <v>121</v>
      </c>
      <c r="N18" s="5" t="s">
        <v>121</v>
      </c>
      <c r="O18" s="5" t="s">
        <v>121</v>
      </c>
      <c r="P18" s="4"/>
    </row>
    <row r="19" spans="1:16" ht="22.5" customHeight="1">
      <c r="A19" s="9">
        <v>8</v>
      </c>
      <c r="B19" s="8" t="s">
        <v>84</v>
      </c>
      <c r="C19" s="38">
        <v>40000</v>
      </c>
      <c r="D19" s="10">
        <v>40000</v>
      </c>
      <c r="E19" s="5" t="s">
        <v>121</v>
      </c>
      <c r="F19" s="10">
        <v>40000</v>
      </c>
      <c r="G19" s="5" t="s">
        <v>121</v>
      </c>
      <c r="H19" s="5" t="s">
        <v>121</v>
      </c>
      <c r="I19" s="5" t="s">
        <v>121</v>
      </c>
      <c r="J19" s="5" t="s">
        <v>121</v>
      </c>
      <c r="K19" s="5" t="s">
        <v>121</v>
      </c>
      <c r="L19" s="5" t="s">
        <v>121</v>
      </c>
      <c r="M19" s="5" t="s">
        <v>121</v>
      </c>
      <c r="N19" s="5" t="s">
        <v>121</v>
      </c>
      <c r="O19" s="5" t="s">
        <v>121</v>
      </c>
      <c r="P19" s="4"/>
    </row>
    <row r="20" spans="1:16" ht="22.5" customHeight="1">
      <c r="A20" s="9">
        <v>9</v>
      </c>
      <c r="B20" s="8" t="s">
        <v>83</v>
      </c>
      <c r="C20" s="37" t="s">
        <v>121</v>
      </c>
      <c r="D20" s="5" t="s">
        <v>121</v>
      </c>
      <c r="E20" s="5" t="s">
        <v>121</v>
      </c>
      <c r="F20" s="5"/>
      <c r="G20" s="5" t="s">
        <v>121</v>
      </c>
      <c r="H20" s="5" t="s">
        <v>121</v>
      </c>
      <c r="I20" s="5" t="s">
        <v>121</v>
      </c>
      <c r="J20" s="5" t="s">
        <v>121</v>
      </c>
      <c r="K20" s="5" t="s">
        <v>121</v>
      </c>
      <c r="L20" s="5" t="s">
        <v>121</v>
      </c>
      <c r="M20" s="5" t="s">
        <v>121</v>
      </c>
      <c r="N20" s="5" t="s">
        <v>121</v>
      </c>
      <c r="O20" s="5" t="s">
        <v>121</v>
      </c>
      <c r="P20" s="4"/>
    </row>
    <row r="21" spans="1:16" ht="22.5" customHeight="1">
      <c r="A21" s="9">
        <v>10</v>
      </c>
      <c r="B21" s="8" t="s">
        <v>82</v>
      </c>
      <c r="C21" s="37" t="s">
        <v>121</v>
      </c>
      <c r="D21" s="5" t="s">
        <v>121</v>
      </c>
      <c r="E21" s="5" t="s">
        <v>121</v>
      </c>
      <c r="F21" s="5"/>
      <c r="G21" s="5" t="s">
        <v>121</v>
      </c>
      <c r="H21" s="5" t="s">
        <v>121</v>
      </c>
      <c r="I21" s="5" t="s">
        <v>121</v>
      </c>
      <c r="J21" s="5" t="s">
        <v>121</v>
      </c>
      <c r="K21" s="5" t="s">
        <v>121</v>
      </c>
      <c r="L21" s="5" t="s">
        <v>121</v>
      </c>
      <c r="M21" s="5" t="s">
        <v>121</v>
      </c>
      <c r="N21" s="5" t="s">
        <v>121</v>
      </c>
      <c r="O21" s="5" t="s">
        <v>121</v>
      </c>
      <c r="P21" s="4"/>
    </row>
    <row r="22" spans="1:16" ht="22.5" customHeight="1">
      <c r="A22" s="9">
        <v>11</v>
      </c>
      <c r="B22" s="8" t="s">
        <v>81</v>
      </c>
      <c r="C22" s="38">
        <v>40000</v>
      </c>
      <c r="D22" s="10">
        <v>40000</v>
      </c>
      <c r="E22" s="5" t="s">
        <v>121</v>
      </c>
      <c r="F22" s="10">
        <v>40000</v>
      </c>
      <c r="G22" s="5" t="s">
        <v>121</v>
      </c>
      <c r="H22" s="5" t="s">
        <v>121</v>
      </c>
      <c r="I22" s="5" t="s">
        <v>121</v>
      </c>
      <c r="J22" s="5" t="s">
        <v>121</v>
      </c>
      <c r="K22" s="5" t="s">
        <v>121</v>
      </c>
      <c r="L22" s="5" t="s">
        <v>121</v>
      </c>
      <c r="M22" s="5" t="s">
        <v>121</v>
      </c>
      <c r="N22" s="5" t="s">
        <v>121</v>
      </c>
      <c r="O22" s="5" t="s">
        <v>121</v>
      </c>
      <c r="P22" s="4"/>
    </row>
    <row r="23" spans="1:16" ht="22.5" customHeight="1">
      <c r="A23" s="9">
        <v>12</v>
      </c>
      <c r="B23" s="8" t="s">
        <v>80</v>
      </c>
      <c r="C23" s="38">
        <v>40000</v>
      </c>
      <c r="D23" s="10">
        <v>40000</v>
      </c>
      <c r="E23" s="5" t="s">
        <v>121</v>
      </c>
      <c r="F23" s="10">
        <v>40000</v>
      </c>
      <c r="G23" s="5" t="s">
        <v>121</v>
      </c>
      <c r="H23" s="5" t="s">
        <v>121</v>
      </c>
      <c r="I23" s="5" t="s">
        <v>121</v>
      </c>
      <c r="J23" s="5" t="s">
        <v>121</v>
      </c>
      <c r="K23" s="5" t="s">
        <v>121</v>
      </c>
      <c r="L23" s="5" t="s">
        <v>121</v>
      </c>
      <c r="M23" s="5" t="s">
        <v>121</v>
      </c>
      <c r="N23" s="5" t="s">
        <v>121</v>
      </c>
      <c r="O23" s="5" t="s">
        <v>121</v>
      </c>
      <c r="P23" s="4"/>
    </row>
    <row r="24" spans="1:16" ht="22.5" customHeight="1">
      <c r="A24" s="9">
        <v>13</v>
      </c>
      <c r="B24" s="8" t="s">
        <v>79</v>
      </c>
      <c r="C24" s="37" t="s">
        <v>121</v>
      </c>
      <c r="D24" s="5" t="s">
        <v>121</v>
      </c>
      <c r="E24" s="5" t="s">
        <v>121</v>
      </c>
      <c r="F24" s="5"/>
      <c r="G24" s="5" t="s">
        <v>121</v>
      </c>
      <c r="H24" s="5" t="s">
        <v>121</v>
      </c>
      <c r="I24" s="5" t="s">
        <v>121</v>
      </c>
      <c r="J24" s="5" t="s">
        <v>121</v>
      </c>
      <c r="K24" s="5" t="s">
        <v>121</v>
      </c>
      <c r="L24" s="5" t="s">
        <v>121</v>
      </c>
      <c r="M24" s="5" t="s">
        <v>121</v>
      </c>
      <c r="N24" s="5" t="s">
        <v>121</v>
      </c>
      <c r="O24" s="5" t="s">
        <v>121</v>
      </c>
      <c r="P24" s="4"/>
    </row>
    <row r="25" spans="1:16" ht="22.5" customHeight="1">
      <c r="A25" s="9">
        <v>14</v>
      </c>
      <c r="B25" s="8" t="s">
        <v>78</v>
      </c>
      <c r="C25" s="37" t="s">
        <v>121</v>
      </c>
      <c r="D25" s="5" t="s">
        <v>121</v>
      </c>
      <c r="E25" s="5" t="s">
        <v>121</v>
      </c>
      <c r="F25" s="5"/>
      <c r="G25" s="5" t="s">
        <v>121</v>
      </c>
      <c r="H25" s="5" t="s">
        <v>121</v>
      </c>
      <c r="I25" s="5" t="s">
        <v>121</v>
      </c>
      <c r="J25" s="5" t="s">
        <v>121</v>
      </c>
      <c r="K25" s="5" t="s">
        <v>121</v>
      </c>
      <c r="L25" s="5" t="s">
        <v>121</v>
      </c>
      <c r="M25" s="5" t="s">
        <v>121</v>
      </c>
      <c r="N25" s="5" t="s">
        <v>121</v>
      </c>
      <c r="O25" s="5" t="s">
        <v>121</v>
      </c>
      <c r="P25" s="4"/>
    </row>
    <row r="26" spans="1:16" ht="22.5" customHeight="1">
      <c r="A26" s="9">
        <v>15</v>
      </c>
      <c r="B26" s="8" t="s">
        <v>77</v>
      </c>
      <c r="C26" s="37" t="s">
        <v>121</v>
      </c>
      <c r="D26" s="5" t="s">
        <v>121</v>
      </c>
      <c r="E26" s="5" t="s">
        <v>121</v>
      </c>
      <c r="F26" s="5"/>
      <c r="G26" s="5" t="s">
        <v>121</v>
      </c>
      <c r="H26" s="5" t="s">
        <v>121</v>
      </c>
      <c r="I26" s="5" t="s">
        <v>121</v>
      </c>
      <c r="J26" s="5" t="s">
        <v>121</v>
      </c>
      <c r="K26" s="5" t="s">
        <v>121</v>
      </c>
      <c r="L26" s="5" t="s">
        <v>121</v>
      </c>
      <c r="M26" s="5" t="s">
        <v>121</v>
      </c>
      <c r="N26" s="5" t="s">
        <v>121</v>
      </c>
      <c r="O26" s="5" t="s">
        <v>121</v>
      </c>
      <c r="P26" s="4"/>
    </row>
    <row r="27" spans="1:16" ht="22.5" customHeight="1">
      <c r="A27" s="9">
        <v>16</v>
      </c>
      <c r="B27" s="8" t="s">
        <v>76</v>
      </c>
      <c r="C27" s="37" t="s">
        <v>121</v>
      </c>
      <c r="D27" s="5" t="s">
        <v>121</v>
      </c>
      <c r="E27" s="5" t="s">
        <v>121</v>
      </c>
      <c r="F27" s="5"/>
      <c r="G27" s="5" t="s">
        <v>121</v>
      </c>
      <c r="H27" s="5" t="s">
        <v>121</v>
      </c>
      <c r="I27" s="5" t="s">
        <v>121</v>
      </c>
      <c r="J27" s="5" t="s">
        <v>121</v>
      </c>
      <c r="K27" s="5" t="s">
        <v>121</v>
      </c>
      <c r="L27" s="5" t="s">
        <v>121</v>
      </c>
      <c r="M27" s="5" t="s">
        <v>121</v>
      </c>
      <c r="N27" s="5" t="s">
        <v>121</v>
      </c>
      <c r="O27" s="5" t="s">
        <v>121</v>
      </c>
      <c r="P27" s="4"/>
    </row>
    <row r="28" spans="1:16" ht="22.5" customHeight="1">
      <c r="A28" s="9">
        <v>17</v>
      </c>
      <c r="B28" s="8" t="s">
        <v>75</v>
      </c>
      <c r="C28" s="37" t="s">
        <v>121</v>
      </c>
      <c r="D28" s="5" t="s">
        <v>121</v>
      </c>
      <c r="E28" s="5" t="s">
        <v>121</v>
      </c>
      <c r="F28" s="5"/>
      <c r="G28" s="5" t="s">
        <v>121</v>
      </c>
      <c r="H28" s="5" t="s">
        <v>121</v>
      </c>
      <c r="I28" s="5" t="s">
        <v>121</v>
      </c>
      <c r="J28" s="5" t="s">
        <v>121</v>
      </c>
      <c r="K28" s="5" t="s">
        <v>121</v>
      </c>
      <c r="L28" s="5" t="s">
        <v>121</v>
      </c>
      <c r="M28" s="5" t="s">
        <v>121</v>
      </c>
      <c r="N28" s="5" t="s">
        <v>121</v>
      </c>
      <c r="O28" s="5" t="s">
        <v>121</v>
      </c>
      <c r="P28" s="4"/>
    </row>
    <row r="29" spans="1:16" ht="42" customHeight="1">
      <c r="A29" s="81" t="s">
        <v>74</v>
      </c>
      <c r="B29" s="82"/>
      <c r="C29" s="14">
        <v>120000</v>
      </c>
      <c r="D29" s="14">
        <v>120000</v>
      </c>
      <c r="E29" s="13" t="s">
        <v>121</v>
      </c>
      <c r="F29" s="14">
        <v>120000</v>
      </c>
      <c r="G29" s="14">
        <v>109117</v>
      </c>
      <c r="H29" s="14">
        <v>90.930833333333325</v>
      </c>
      <c r="I29" s="14">
        <v>90.930833333333325</v>
      </c>
      <c r="J29" s="14">
        <v>109117</v>
      </c>
      <c r="K29" s="14">
        <v>90.930833333333325</v>
      </c>
      <c r="L29" s="14">
        <v>90.930833333333325</v>
      </c>
      <c r="M29" s="13" t="s">
        <v>121</v>
      </c>
      <c r="N29" s="13" t="s">
        <v>121</v>
      </c>
      <c r="O29" s="13" t="s">
        <v>121</v>
      </c>
      <c r="P29" s="13" t="s">
        <v>15</v>
      </c>
    </row>
    <row r="30" spans="1:16" ht="22.5" customHeight="1">
      <c r="A30" s="9">
        <v>1</v>
      </c>
      <c r="B30" s="8" t="s">
        <v>73</v>
      </c>
      <c r="C30" s="38">
        <v>80000</v>
      </c>
      <c r="D30" s="10">
        <v>80000</v>
      </c>
      <c r="E30" s="5" t="s">
        <v>121</v>
      </c>
      <c r="F30" s="10">
        <v>80000</v>
      </c>
      <c r="G30" s="10">
        <v>93530</v>
      </c>
      <c r="H30" s="10">
        <v>116.91249999999999</v>
      </c>
      <c r="I30" s="10">
        <v>116.91249999999999</v>
      </c>
      <c r="J30" s="10">
        <v>93530</v>
      </c>
      <c r="K30" s="10">
        <v>116.91249999999999</v>
      </c>
      <c r="L30" s="10">
        <v>116.91249999999999</v>
      </c>
      <c r="M30" s="5" t="s">
        <v>121</v>
      </c>
      <c r="N30" s="5" t="s">
        <v>121</v>
      </c>
      <c r="O30" s="5" t="s">
        <v>121</v>
      </c>
      <c r="P30" s="4"/>
    </row>
    <row r="31" spans="1:16" ht="22.5" customHeight="1">
      <c r="A31" s="9">
        <v>2</v>
      </c>
      <c r="B31" s="8" t="s">
        <v>72</v>
      </c>
      <c r="C31" s="37" t="s">
        <v>121</v>
      </c>
      <c r="D31" s="5" t="s">
        <v>121</v>
      </c>
      <c r="E31" s="5" t="s">
        <v>121</v>
      </c>
      <c r="F31" s="5"/>
      <c r="G31" s="5" t="s">
        <v>121</v>
      </c>
      <c r="H31" s="5" t="s">
        <v>121</v>
      </c>
      <c r="I31" s="5" t="s">
        <v>121</v>
      </c>
      <c r="J31" s="5" t="s">
        <v>121</v>
      </c>
      <c r="K31" s="5" t="s">
        <v>121</v>
      </c>
      <c r="L31" s="5" t="s">
        <v>121</v>
      </c>
      <c r="M31" s="5" t="s">
        <v>121</v>
      </c>
      <c r="N31" s="5" t="s">
        <v>121</v>
      </c>
      <c r="O31" s="5" t="s">
        <v>121</v>
      </c>
      <c r="P31" s="4"/>
    </row>
    <row r="32" spans="1:16" ht="22.5" customHeight="1">
      <c r="A32" s="9">
        <v>3</v>
      </c>
      <c r="B32" s="8" t="s">
        <v>71</v>
      </c>
      <c r="C32" s="37" t="s">
        <v>121</v>
      </c>
      <c r="D32" s="5" t="s">
        <v>121</v>
      </c>
      <c r="E32" s="5" t="s">
        <v>121</v>
      </c>
      <c r="F32" s="5"/>
      <c r="G32" s="5" t="s">
        <v>121</v>
      </c>
      <c r="H32" s="5" t="s">
        <v>121</v>
      </c>
      <c r="I32" s="5" t="s">
        <v>121</v>
      </c>
      <c r="J32" s="5" t="s">
        <v>121</v>
      </c>
      <c r="K32" s="5" t="s">
        <v>121</v>
      </c>
      <c r="L32" s="5" t="s">
        <v>121</v>
      </c>
      <c r="M32" s="5" t="s">
        <v>121</v>
      </c>
      <c r="N32" s="5" t="s">
        <v>121</v>
      </c>
      <c r="O32" s="5" t="s">
        <v>121</v>
      </c>
      <c r="P32" s="4"/>
    </row>
    <row r="33" spans="1:16" ht="22.5" customHeight="1">
      <c r="A33" s="9">
        <v>4</v>
      </c>
      <c r="B33" s="8" t="s">
        <v>70</v>
      </c>
      <c r="C33" s="37" t="s">
        <v>121</v>
      </c>
      <c r="D33" s="5" t="s">
        <v>121</v>
      </c>
      <c r="E33" s="5" t="s">
        <v>121</v>
      </c>
      <c r="F33" s="5"/>
      <c r="G33" s="5" t="s">
        <v>121</v>
      </c>
      <c r="H33" s="5" t="s">
        <v>121</v>
      </c>
      <c r="I33" s="5" t="s">
        <v>121</v>
      </c>
      <c r="J33" s="5" t="s">
        <v>121</v>
      </c>
      <c r="K33" s="5" t="s">
        <v>121</v>
      </c>
      <c r="L33" s="5" t="s">
        <v>121</v>
      </c>
      <c r="M33" s="5" t="s">
        <v>121</v>
      </c>
      <c r="N33" s="5" t="s">
        <v>121</v>
      </c>
      <c r="O33" s="5" t="s">
        <v>121</v>
      </c>
      <c r="P33" s="4"/>
    </row>
    <row r="34" spans="1:16" ht="22.5" customHeight="1">
      <c r="A34" s="9">
        <v>5</v>
      </c>
      <c r="B34" s="8" t="s">
        <v>69</v>
      </c>
      <c r="C34" s="37" t="s">
        <v>121</v>
      </c>
      <c r="D34" s="5" t="s">
        <v>121</v>
      </c>
      <c r="E34" s="5" t="s">
        <v>121</v>
      </c>
      <c r="F34" s="5"/>
      <c r="G34" s="5" t="s">
        <v>121</v>
      </c>
      <c r="H34" s="5" t="s">
        <v>121</v>
      </c>
      <c r="I34" s="5" t="s">
        <v>121</v>
      </c>
      <c r="J34" s="5" t="s">
        <v>121</v>
      </c>
      <c r="K34" s="5" t="s">
        <v>121</v>
      </c>
      <c r="L34" s="5" t="s">
        <v>121</v>
      </c>
      <c r="M34" s="5" t="s">
        <v>121</v>
      </c>
      <c r="N34" s="5" t="s">
        <v>121</v>
      </c>
      <c r="O34" s="5" t="s">
        <v>121</v>
      </c>
      <c r="P34" s="4"/>
    </row>
    <row r="35" spans="1:16" ht="22.5" customHeight="1">
      <c r="A35" s="9">
        <v>6</v>
      </c>
      <c r="B35" s="8" t="s">
        <v>68</v>
      </c>
      <c r="C35" s="37" t="s">
        <v>121</v>
      </c>
      <c r="D35" s="5" t="s">
        <v>121</v>
      </c>
      <c r="E35" s="5" t="s">
        <v>121</v>
      </c>
      <c r="F35" s="5"/>
      <c r="G35" s="5" t="s">
        <v>121</v>
      </c>
      <c r="H35" s="5" t="s">
        <v>121</v>
      </c>
      <c r="I35" s="5" t="s">
        <v>121</v>
      </c>
      <c r="J35" s="5" t="s">
        <v>121</v>
      </c>
      <c r="K35" s="5" t="s">
        <v>121</v>
      </c>
      <c r="L35" s="5" t="s">
        <v>121</v>
      </c>
      <c r="M35" s="5" t="s">
        <v>121</v>
      </c>
      <c r="N35" s="5" t="s">
        <v>121</v>
      </c>
      <c r="O35" s="5" t="s">
        <v>121</v>
      </c>
      <c r="P35" s="4"/>
    </row>
    <row r="36" spans="1:16" ht="22.5" customHeight="1">
      <c r="A36" s="9">
        <v>7</v>
      </c>
      <c r="B36" s="8" t="s">
        <v>67</v>
      </c>
      <c r="C36" s="37" t="s">
        <v>121</v>
      </c>
      <c r="D36" s="5" t="s">
        <v>121</v>
      </c>
      <c r="E36" s="5" t="s">
        <v>121</v>
      </c>
      <c r="F36" s="5"/>
      <c r="G36" s="5" t="s">
        <v>121</v>
      </c>
      <c r="H36" s="5" t="s">
        <v>121</v>
      </c>
      <c r="I36" s="5" t="s">
        <v>121</v>
      </c>
      <c r="J36" s="5" t="s">
        <v>121</v>
      </c>
      <c r="K36" s="5" t="s">
        <v>121</v>
      </c>
      <c r="L36" s="5" t="s">
        <v>121</v>
      </c>
      <c r="M36" s="5" t="s">
        <v>121</v>
      </c>
      <c r="N36" s="5" t="s">
        <v>121</v>
      </c>
      <c r="O36" s="5" t="s">
        <v>121</v>
      </c>
      <c r="P36" s="4"/>
    </row>
    <row r="37" spans="1:16" ht="22.5" customHeight="1">
      <c r="A37" s="9">
        <v>8</v>
      </c>
      <c r="B37" s="8" t="s">
        <v>66</v>
      </c>
      <c r="C37" s="37" t="s">
        <v>121</v>
      </c>
      <c r="D37" s="5" t="s">
        <v>121</v>
      </c>
      <c r="E37" s="5" t="s">
        <v>121</v>
      </c>
      <c r="F37" s="5"/>
      <c r="G37" s="5" t="s">
        <v>121</v>
      </c>
      <c r="H37" s="5" t="s">
        <v>121</v>
      </c>
      <c r="I37" s="5" t="s">
        <v>121</v>
      </c>
      <c r="J37" s="5" t="s">
        <v>121</v>
      </c>
      <c r="K37" s="5" t="s">
        <v>121</v>
      </c>
      <c r="L37" s="5" t="s">
        <v>121</v>
      </c>
      <c r="M37" s="5" t="s">
        <v>121</v>
      </c>
      <c r="N37" s="5" t="s">
        <v>121</v>
      </c>
      <c r="O37" s="5" t="s">
        <v>121</v>
      </c>
      <c r="P37" s="4"/>
    </row>
    <row r="38" spans="1:16" ht="22.5" customHeight="1">
      <c r="A38" s="9">
        <v>9</v>
      </c>
      <c r="B38" s="8" t="s">
        <v>65</v>
      </c>
      <c r="C38" s="37" t="s">
        <v>121</v>
      </c>
      <c r="D38" s="5" t="s">
        <v>121</v>
      </c>
      <c r="E38" s="5" t="s">
        <v>121</v>
      </c>
      <c r="F38" s="5"/>
      <c r="G38" s="5" t="s">
        <v>121</v>
      </c>
      <c r="H38" s="5" t="s">
        <v>121</v>
      </c>
      <c r="I38" s="5" t="s">
        <v>121</v>
      </c>
      <c r="J38" s="5" t="s">
        <v>121</v>
      </c>
      <c r="K38" s="5" t="s">
        <v>121</v>
      </c>
      <c r="L38" s="5" t="s">
        <v>121</v>
      </c>
      <c r="M38" s="5" t="s">
        <v>121</v>
      </c>
      <c r="N38" s="5" t="s">
        <v>121</v>
      </c>
      <c r="O38" s="5" t="s">
        <v>121</v>
      </c>
      <c r="P38" s="4"/>
    </row>
    <row r="39" spans="1:16" ht="22.5" customHeight="1">
      <c r="A39" s="9">
        <v>10</v>
      </c>
      <c r="B39" s="8" t="s">
        <v>64</v>
      </c>
      <c r="C39" s="37" t="s">
        <v>121</v>
      </c>
      <c r="D39" s="5" t="s">
        <v>121</v>
      </c>
      <c r="E39" s="5" t="s">
        <v>121</v>
      </c>
      <c r="F39" s="5"/>
      <c r="G39" s="5" t="s">
        <v>121</v>
      </c>
      <c r="H39" s="5" t="s">
        <v>121</v>
      </c>
      <c r="I39" s="5" t="s">
        <v>121</v>
      </c>
      <c r="J39" s="5" t="s">
        <v>121</v>
      </c>
      <c r="K39" s="5" t="s">
        <v>121</v>
      </c>
      <c r="L39" s="5" t="s">
        <v>121</v>
      </c>
      <c r="M39" s="5" t="s">
        <v>121</v>
      </c>
      <c r="N39" s="5" t="s">
        <v>121</v>
      </c>
      <c r="O39" s="5" t="s">
        <v>121</v>
      </c>
      <c r="P39" s="4"/>
    </row>
    <row r="40" spans="1:16" ht="22.5" customHeight="1">
      <c r="A40" s="9">
        <v>11</v>
      </c>
      <c r="B40" s="8" t="s">
        <v>63</v>
      </c>
      <c r="C40" s="37" t="s">
        <v>121</v>
      </c>
      <c r="D40" s="5" t="s">
        <v>121</v>
      </c>
      <c r="E40" s="5" t="s">
        <v>121</v>
      </c>
      <c r="F40" s="5"/>
      <c r="G40" s="5" t="s">
        <v>121</v>
      </c>
      <c r="H40" s="5" t="s">
        <v>121</v>
      </c>
      <c r="I40" s="5" t="s">
        <v>121</v>
      </c>
      <c r="J40" s="5" t="s">
        <v>121</v>
      </c>
      <c r="K40" s="5" t="s">
        <v>121</v>
      </c>
      <c r="L40" s="5" t="s">
        <v>121</v>
      </c>
      <c r="M40" s="5" t="s">
        <v>121</v>
      </c>
      <c r="N40" s="5" t="s">
        <v>121</v>
      </c>
      <c r="O40" s="5" t="s">
        <v>121</v>
      </c>
      <c r="P40" s="4"/>
    </row>
    <row r="41" spans="1:16" ht="22.5" customHeight="1">
      <c r="A41" s="9">
        <v>12</v>
      </c>
      <c r="B41" s="8" t="s">
        <v>62</v>
      </c>
      <c r="C41" s="37" t="s">
        <v>121</v>
      </c>
      <c r="D41" s="5" t="s">
        <v>121</v>
      </c>
      <c r="E41" s="5" t="s">
        <v>121</v>
      </c>
      <c r="F41" s="5"/>
      <c r="G41" s="5" t="s">
        <v>121</v>
      </c>
      <c r="H41" s="5" t="s">
        <v>121</v>
      </c>
      <c r="I41" s="5" t="s">
        <v>121</v>
      </c>
      <c r="J41" s="5" t="s">
        <v>121</v>
      </c>
      <c r="K41" s="5" t="s">
        <v>121</v>
      </c>
      <c r="L41" s="5" t="s">
        <v>121</v>
      </c>
      <c r="M41" s="5" t="s">
        <v>121</v>
      </c>
      <c r="N41" s="5" t="s">
        <v>121</v>
      </c>
      <c r="O41" s="5" t="s">
        <v>121</v>
      </c>
      <c r="P41" s="4"/>
    </row>
    <row r="42" spans="1:16" ht="22.5" customHeight="1">
      <c r="A42" s="9">
        <v>13</v>
      </c>
      <c r="B42" s="8" t="s">
        <v>61</v>
      </c>
      <c r="C42" s="37" t="s">
        <v>121</v>
      </c>
      <c r="D42" s="5" t="s">
        <v>121</v>
      </c>
      <c r="E42" s="5" t="s">
        <v>121</v>
      </c>
      <c r="F42" s="5"/>
      <c r="G42" s="5" t="s">
        <v>121</v>
      </c>
      <c r="H42" s="5" t="s">
        <v>121</v>
      </c>
      <c r="I42" s="5" t="s">
        <v>121</v>
      </c>
      <c r="J42" s="5" t="s">
        <v>121</v>
      </c>
      <c r="K42" s="5" t="s">
        <v>121</v>
      </c>
      <c r="L42" s="5" t="s">
        <v>121</v>
      </c>
      <c r="M42" s="5" t="s">
        <v>121</v>
      </c>
      <c r="N42" s="5" t="s">
        <v>121</v>
      </c>
      <c r="O42" s="5" t="s">
        <v>121</v>
      </c>
      <c r="P42" s="4"/>
    </row>
    <row r="43" spans="1:16" ht="22.5" customHeight="1">
      <c r="A43" s="9">
        <v>14</v>
      </c>
      <c r="B43" s="8" t="s">
        <v>60</v>
      </c>
      <c r="C43" s="37" t="s">
        <v>121</v>
      </c>
      <c r="D43" s="5" t="s">
        <v>121</v>
      </c>
      <c r="E43" s="5" t="s">
        <v>121</v>
      </c>
      <c r="F43" s="5"/>
      <c r="G43" s="5" t="s">
        <v>121</v>
      </c>
      <c r="H43" s="5" t="s">
        <v>121</v>
      </c>
      <c r="I43" s="5" t="s">
        <v>121</v>
      </c>
      <c r="J43" s="5" t="s">
        <v>121</v>
      </c>
      <c r="K43" s="5" t="s">
        <v>121</v>
      </c>
      <c r="L43" s="5" t="s">
        <v>121</v>
      </c>
      <c r="M43" s="5" t="s">
        <v>121</v>
      </c>
      <c r="N43" s="5" t="s">
        <v>121</v>
      </c>
      <c r="O43" s="5" t="s">
        <v>121</v>
      </c>
      <c r="P43" s="4"/>
    </row>
    <row r="44" spans="1:16" ht="22.5" customHeight="1">
      <c r="A44" s="9">
        <v>15</v>
      </c>
      <c r="B44" s="8" t="s">
        <v>59</v>
      </c>
      <c r="C44" s="37" t="s">
        <v>121</v>
      </c>
      <c r="D44" s="5" t="s">
        <v>121</v>
      </c>
      <c r="E44" s="5" t="s">
        <v>121</v>
      </c>
      <c r="F44" s="5"/>
      <c r="G44" s="5" t="s">
        <v>121</v>
      </c>
      <c r="H44" s="5" t="s">
        <v>121</v>
      </c>
      <c r="I44" s="5" t="s">
        <v>121</v>
      </c>
      <c r="J44" s="5" t="s">
        <v>121</v>
      </c>
      <c r="K44" s="5" t="s">
        <v>121</v>
      </c>
      <c r="L44" s="5" t="s">
        <v>121</v>
      </c>
      <c r="M44" s="5" t="s">
        <v>121</v>
      </c>
      <c r="N44" s="5" t="s">
        <v>121</v>
      </c>
      <c r="O44" s="5" t="s">
        <v>121</v>
      </c>
      <c r="P44" s="4"/>
    </row>
    <row r="45" spans="1:16" ht="22.5" customHeight="1">
      <c r="A45" s="9">
        <v>16</v>
      </c>
      <c r="B45" s="8" t="s">
        <v>58</v>
      </c>
      <c r="C45" s="38">
        <v>40000</v>
      </c>
      <c r="D45" s="10">
        <v>40000</v>
      </c>
      <c r="E45" s="5" t="s">
        <v>121</v>
      </c>
      <c r="F45" s="10">
        <v>40000</v>
      </c>
      <c r="G45" s="10">
        <v>15587</v>
      </c>
      <c r="H45" s="10">
        <v>38.967500000000001</v>
      </c>
      <c r="I45" s="10">
        <v>38.967500000000001</v>
      </c>
      <c r="J45" s="10">
        <v>15587</v>
      </c>
      <c r="K45" s="10">
        <v>38.967500000000001</v>
      </c>
      <c r="L45" s="10">
        <v>38.967500000000001</v>
      </c>
      <c r="M45" s="5" t="s">
        <v>121</v>
      </c>
      <c r="N45" s="5" t="s">
        <v>121</v>
      </c>
      <c r="O45" s="5" t="s">
        <v>121</v>
      </c>
      <c r="P45" s="4"/>
    </row>
    <row r="46" spans="1:16" ht="22.5" customHeight="1">
      <c r="A46" s="9">
        <v>17</v>
      </c>
      <c r="B46" s="8" t="s">
        <v>57</v>
      </c>
      <c r="C46" s="37" t="s">
        <v>121</v>
      </c>
      <c r="D46" s="5" t="s">
        <v>121</v>
      </c>
      <c r="E46" s="5" t="s">
        <v>121</v>
      </c>
      <c r="F46" s="5"/>
      <c r="G46" s="5" t="s">
        <v>121</v>
      </c>
      <c r="H46" s="5" t="s">
        <v>121</v>
      </c>
      <c r="I46" s="5" t="s">
        <v>121</v>
      </c>
      <c r="J46" s="5" t="s">
        <v>121</v>
      </c>
      <c r="K46" s="5" t="s">
        <v>121</v>
      </c>
      <c r="L46" s="5" t="s">
        <v>121</v>
      </c>
      <c r="M46" s="5" t="s">
        <v>121</v>
      </c>
      <c r="N46" s="5" t="s">
        <v>121</v>
      </c>
      <c r="O46" s="5" t="s">
        <v>121</v>
      </c>
      <c r="P46" s="4"/>
    </row>
    <row r="47" spans="1:16" ht="22.5" customHeight="1">
      <c r="A47" s="9">
        <v>18</v>
      </c>
      <c r="B47" s="8" t="s">
        <v>56</v>
      </c>
      <c r="C47" s="37" t="s">
        <v>121</v>
      </c>
      <c r="D47" s="5" t="s">
        <v>121</v>
      </c>
      <c r="E47" s="5" t="s">
        <v>121</v>
      </c>
      <c r="F47" s="5"/>
      <c r="G47" s="5" t="s">
        <v>121</v>
      </c>
      <c r="H47" s="5" t="s">
        <v>121</v>
      </c>
      <c r="I47" s="5" t="s">
        <v>121</v>
      </c>
      <c r="J47" s="5" t="s">
        <v>121</v>
      </c>
      <c r="K47" s="5" t="s">
        <v>121</v>
      </c>
      <c r="L47" s="5" t="s">
        <v>121</v>
      </c>
      <c r="M47" s="5" t="s">
        <v>121</v>
      </c>
      <c r="N47" s="5" t="s">
        <v>121</v>
      </c>
      <c r="O47" s="5" t="s">
        <v>121</v>
      </c>
      <c r="P47" s="4"/>
    </row>
    <row r="48" spans="1:16" ht="22.5" customHeight="1">
      <c r="A48" s="9">
        <v>19</v>
      </c>
      <c r="B48" s="8" t="s">
        <v>55</v>
      </c>
      <c r="C48" s="37" t="s">
        <v>121</v>
      </c>
      <c r="D48" s="5" t="s">
        <v>121</v>
      </c>
      <c r="E48" s="5" t="s">
        <v>121</v>
      </c>
      <c r="F48" s="5"/>
      <c r="G48" s="5" t="s">
        <v>121</v>
      </c>
      <c r="H48" s="5" t="s">
        <v>121</v>
      </c>
      <c r="I48" s="5" t="s">
        <v>121</v>
      </c>
      <c r="J48" s="5" t="s">
        <v>121</v>
      </c>
      <c r="K48" s="5" t="s">
        <v>121</v>
      </c>
      <c r="L48" s="5" t="s">
        <v>121</v>
      </c>
      <c r="M48" s="5" t="s">
        <v>121</v>
      </c>
      <c r="N48" s="5" t="s">
        <v>121</v>
      </c>
      <c r="O48" s="5" t="s">
        <v>121</v>
      </c>
      <c r="P48" s="4"/>
    </row>
    <row r="49" spans="1:16" ht="22.5" customHeight="1">
      <c r="A49" s="9">
        <v>20</v>
      </c>
      <c r="B49" s="8" t="s">
        <v>54</v>
      </c>
      <c r="C49" s="37" t="s">
        <v>121</v>
      </c>
      <c r="D49" s="5" t="s">
        <v>121</v>
      </c>
      <c r="E49" s="5" t="s">
        <v>121</v>
      </c>
      <c r="F49" s="5"/>
      <c r="G49" s="5" t="s">
        <v>121</v>
      </c>
      <c r="H49" s="5" t="s">
        <v>121</v>
      </c>
      <c r="I49" s="5" t="s">
        <v>121</v>
      </c>
      <c r="J49" s="5" t="s">
        <v>121</v>
      </c>
      <c r="K49" s="5" t="s">
        <v>121</v>
      </c>
      <c r="L49" s="5" t="s">
        <v>121</v>
      </c>
      <c r="M49" s="5" t="s">
        <v>121</v>
      </c>
      <c r="N49" s="5" t="s">
        <v>121</v>
      </c>
      <c r="O49" s="5" t="s">
        <v>121</v>
      </c>
      <c r="P49" s="4"/>
    </row>
    <row r="50" spans="1:16" ht="42" customHeight="1">
      <c r="A50" s="81" t="s">
        <v>53</v>
      </c>
      <c r="B50" s="82"/>
      <c r="C50" s="14">
        <v>2420000</v>
      </c>
      <c r="D50" s="14">
        <v>200000</v>
      </c>
      <c r="E50" s="14">
        <v>2220000</v>
      </c>
      <c r="F50" s="14">
        <v>2420000</v>
      </c>
      <c r="G50" s="14">
        <v>4950</v>
      </c>
      <c r="H50" s="14">
        <v>0.20454545454545456</v>
      </c>
      <c r="I50" s="14">
        <v>0.20454545454545456</v>
      </c>
      <c r="J50" s="14">
        <v>4950</v>
      </c>
      <c r="K50" s="14">
        <v>2.4750000000000001</v>
      </c>
      <c r="L50" s="14">
        <v>0.20454545454545456</v>
      </c>
      <c r="M50" s="13" t="s">
        <v>121</v>
      </c>
      <c r="N50" s="13" t="s">
        <v>121</v>
      </c>
      <c r="O50" s="13" t="s">
        <v>121</v>
      </c>
      <c r="P50" s="13" t="s">
        <v>15</v>
      </c>
    </row>
    <row r="51" spans="1:16" ht="22.5" customHeight="1">
      <c r="A51" s="9">
        <v>1</v>
      </c>
      <c r="B51" s="8" t="s">
        <v>52</v>
      </c>
      <c r="C51" s="37" t="s">
        <v>121</v>
      </c>
      <c r="D51" s="5" t="s">
        <v>121</v>
      </c>
      <c r="E51" s="5" t="s">
        <v>121</v>
      </c>
      <c r="F51" s="5"/>
      <c r="G51" s="5" t="s">
        <v>121</v>
      </c>
      <c r="H51" s="5" t="s">
        <v>121</v>
      </c>
      <c r="I51" s="5" t="s">
        <v>121</v>
      </c>
      <c r="J51" s="5" t="s">
        <v>121</v>
      </c>
      <c r="K51" s="5" t="s">
        <v>121</v>
      </c>
      <c r="L51" s="5" t="s">
        <v>121</v>
      </c>
      <c r="M51" s="5" t="s">
        <v>121</v>
      </c>
      <c r="N51" s="5" t="s">
        <v>121</v>
      </c>
      <c r="O51" s="5" t="s">
        <v>121</v>
      </c>
      <c r="P51" s="4"/>
    </row>
    <row r="52" spans="1:16" ht="22.5" customHeight="1">
      <c r="A52" s="9">
        <v>2</v>
      </c>
      <c r="B52" s="8" t="s">
        <v>51</v>
      </c>
      <c r="C52" s="37" t="s">
        <v>121</v>
      </c>
      <c r="D52" s="5" t="s">
        <v>121</v>
      </c>
      <c r="E52" s="5" t="s">
        <v>121</v>
      </c>
      <c r="F52" s="5"/>
      <c r="G52" s="5" t="s">
        <v>121</v>
      </c>
      <c r="H52" s="5" t="s">
        <v>121</v>
      </c>
      <c r="I52" s="5" t="s">
        <v>121</v>
      </c>
      <c r="J52" s="5" t="s">
        <v>121</v>
      </c>
      <c r="K52" s="5" t="s">
        <v>121</v>
      </c>
      <c r="L52" s="5" t="s">
        <v>121</v>
      </c>
      <c r="M52" s="5" t="s">
        <v>121</v>
      </c>
      <c r="N52" s="5" t="s">
        <v>121</v>
      </c>
      <c r="O52" s="5" t="s">
        <v>121</v>
      </c>
      <c r="P52" s="4"/>
    </row>
    <row r="53" spans="1:16" ht="22.5" customHeight="1">
      <c r="A53" s="9">
        <v>3</v>
      </c>
      <c r="B53" s="8" t="s">
        <v>50</v>
      </c>
      <c r="C53" s="37" t="s">
        <v>121</v>
      </c>
      <c r="D53" s="5" t="s">
        <v>121</v>
      </c>
      <c r="E53" s="5" t="s">
        <v>121</v>
      </c>
      <c r="F53" s="5"/>
      <c r="G53" s="5" t="s">
        <v>121</v>
      </c>
      <c r="H53" s="5" t="s">
        <v>121</v>
      </c>
      <c r="I53" s="5" t="s">
        <v>121</v>
      </c>
      <c r="J53" s="5" t="s">
        <v>121</v>
      </c>
      <c r="K53" s="5" t="s">
        <v>121</v>
      </c>
      <c r="L53" s="5" t="s">
        <v>121</v>
      </c>
      <c r="M53" s="5" t="s">
        <v>121</v>
      </c>
      <c r="N53" s="5" t="s">
        <v>121</v>
      </c>
      <c r="O53" s="5" t="s">
        <v>121</v>
      </c>
      <c r="P53" s="4"/>
    </row>
    <row r="54" spans="1:16" ht="22.5" customHeight="1">
      <c r="A54" s="9">
        <v>4</v>
      </c>
      <c r="B54" s="8" t="s">
        <v>49</v>
      </c>
      <c r="C54" s="37" t="s">
        <v>121</v>
      </c>
      <c r="D54" s="5" t="s">
        <v>121</v>
      </c>
      <c r="E54" s="5" t="s">
        <v>121</v>
      </c>
      <c r="F54" s="5"/>
      <c r="G54" s="5" t="s">
        <v>121</v>
      </c>
      <c r="H54" s="5" t="s">
        <v>121</v>
      </c>
      <c r="I54" s="5" t="s">
        <v>121</v>
      </c>
      <c r="J54" s="5" t="s">
        <v>121</v>
      </c>
      <c r="K54" s="5" t="s">
        <v>121</v>
      </c>
      <c r="L54" s="5" t="s">
        <v>121</v>
      </c>
      <c r="M54" s="5" t="s">
        <v>121</v>
      </c>
      <c r="N54" s="5" t="s">
        <v>121</v>
      </c>
      <c r="O54" s="5" t="s">
        <v>121</v>
      </c>
      <c r="P54" s="4"/>
    </row>
    <row r="55" spans="1:16" ht="22.5" customHeight="1">
      <c r="A55" s="9">
        <v>5</v>
      </c>
      <c r="B55" s="8" t="s">
        <v>48</v>
      </c>
      <c r="C55" s="37" t="s">
        <v>121</v>
      </c>
      <c r="D55" s="5" t="s">
        <v>121</v>
      </c>
      <c r="E55" s="5" t="s">
        <v>121</v>
      </c>
      <c r="F55" s="5"/>
      <c r="G55" s="5" t="s">
        <v>121</v>
      </c>
      <c r="H55" s="5" t="s">
        <v>121</v>
      </c>
      <c r="I55" s="5" t="s">
        <v>121</v>
      </c>
      <c r="J55" s="5" t="s">
        <v>121</v>
      </c>
      <c r="K55" s="5" t="s">
        <v>121</v>
      </c>
      <c r="L55" s="5" t="s">
        <v>121</v>
      </c>
      <c r="M55" s="5" t="s">
        <v>121</v>
      </c>
      <c r="N55" s="5" t="s">
        <v>121</v>
      </c>
      <c r="O55" s="5" t="s">
        <v>121</v>
      </c>
      <c r="P55" s="4"/>
    </row>
    <row r="56" spans="1:16" ht="22.5" customHeight="1">
      <c r="A56" s="9">
        <v>6</v>
      </c>
      <c r="B56" s="8" t="s">
        <v>47</v>
      </c>
      <c r="C56" s="37" t="s">
        <v>121</v>
      </c>
      <c r="D56" s="5" t="s">
        <v>121</v>
      </c>
      <c r="E56" s="5" t="s">
        <v>121</v>
      </c>
      <c r="F56" s="5"/>
      <c r="G56" s="5" t="s">
        <v>121</v>
      </c>
      <c r="H56" s="5" t="s">
        <v>121</v>
      </c>
      <c r="I56" s="5" t="s">
        <v>121</v>
      </c>
      <c r="J56" s="5" t="s">
        <v>121</v>
      </c>
      <c r="K56" s="5" t="s">
        <v>121</v>
      </c>
      <c r="L56" s="5" t="s">
        <v>121</v>
      </c>
      <c r="M56" s="5" t="s">
        <v>121</v>
      </c>
      <c r="N56" s="5" t="s">
        <v>121</v>
      </c>
      <c r="O56" s="5" t="s">
        <v>121</v>
      </c>
      <c r="P56" s="4"/>
    </row>
    <row r="57" spans="1:16" ht="22.5" customHeight="1">
      <c r="A57" s="9">
        <v>7</v>
      </c>
      <c r="B57" s="8" t="s">
        <v>46</v>
      </c>
      <c r="C57" s="37" t="s">
        <v>121</v>
      </c>
      <c r="D57" s="5" t="s">
        <v>121</v>
      </c>
      <c r="E57" s="5" t="s">
        <v>121</v>
      </c>
      <c r="F57" s="5"/>
      <c r="G57" s="5" t="s">
        <v>121</v>
      </c>
      <c r="H57" s="5" t="s">
        <v>121</v>
      </c>
      <c r="I57" s="5" t="s">
        <v>121</v>
      </c>
      <c r="J57" s="5" t="s">
        <v>121</v>
      </c>
      <c r="K57" s="5" t="s">
        <v>121</v>
      </c>
      <c r="L57" s="5" t="s">
        <v>121</v>
      </c>
      <c r="M57" s="5" t="s">
        <v>121</v>
      </c>
      <c r="N57" s="5" t="s">
        <v>121</v>
      </c>
      <c r="O57" s="5" t="s">
        <v>121</v>
      </c>
      <c r="P57" s="4"/>
    </row>
    <row r="58" spans="1:16" ht="22.5" customHeight="1">
      <c r="A58" s="9">
        <v>8</v>
      </c>
      <c r="B58" s="8" t="s">
        <v>45</v>
      </c>
      <c r="C58" s="38">
        <v>80000</v>
      </c>
      <c r="D58" s="10">
        <v>80000</v>
      </c>
      <c r="E58" s="5" t="s">
        <v>121</v>
      </c>
      <c r="F58" s="10">
        <v>80000</v>
      </c>
      <c r="G58" s="5" t="s">
        <v>121</v>
      </c>
      <c r="H58" s="5" t="s">
        <v>121</v>
      </c>
      <c r="I58" s="5" t="s">
        <v>121</v>
      </c>
      <c r="J58" s="5" t="s">
        <v>121</v>
      </c>
      <c r="K58" s="5" t="s">
        <v>121</v>
      </c>
      <c r="L58" s="5" t="s">
        <v>121</v>
      </c>
      <c r="M58" s="5" t="s">
        <v>121</v>
      </c>
      <c r="N58" s="5" t="s">
        <v>121</v>
      </c>
      <c r="O58" s="5" t="s">
        <v>121</v>
      </c>
      <c r="P58" s="4"/>
    </row>
    <row r="59" spans="1:16" ht="22.5" customHeight="1">
      <c r="A59" s="9">
        <v>9</v>
      </c>
      <c r="B59" s="8" t="s">
        <v>44</v>
      </c>
      <c r="C59" s="37" t="s">
        <v>121</v>
      </c>
      <c r="D59" s="5" t="s">
        <v>121</v>
      </c>
      <c r="E59" s="5" t="s">
        <v>121</v>
      </c>
      <c r="F59" s="5"/>
      <c r="G59" s="5" t="s">
        <v>121</v>
      </c>
      <c r="H59" s="5" t="s">
        <v>121</v>
      </c>
      <c r="I59" s="5" t="s">
        <v>121</v>
      </c>
      <c r="J59" s="5" t="s">
        <v>121</v>
      </c>
      <c r="K59" s="5" t="s">
        <v>121</v>
      </c>
      <c r="L59" s="5" t="s">
        <v>121</v>
      </c>
      <c r="M59" s="5" t="s">
        <v>121</v>
      </c>
      <c r="N59" s="5" t="s">
        <v>121</v>
      </c>
      <c r="O59" s="5" t="s">
        <v>121</v>
      </c>
      <c r="P59" s="4"/>
    </row>
    <row r="60" spans="1:16" ht="22.5" customHeight="1">
      <c r="A60" s="9">
        <v>10</v>
      </c>
      <c r="B60" s="8" t="s">
        <v>43</v>
      </c>
      <c r="C60" s="37" t="s">
        <v>121</v>
      </c>
      <c r="D60" s="5" t="s">
        <v>121</v>
      </c>
      <c r="E60" s="5" t="s">
        <v>121</v>
      </c>
      <c r="F60" s="5"/>
      <c r="G60" s="5" t="s">
        <v>121</v>
      </c>
      <c r="H60" s="5" t="s">
        <v>121</v>
      </c>
      <c r="I60" s="5" t="s">
        <v>121</v>
      </c>
      <c r="J60" s="5" t="s">
        <v>121</v>
      </c>
      <c r="K60" s="5" t="s">
        <v>121</v>
      </c>
      <c r="L60" s="5" t="s">
        <v>121</v>
      </c>
      <c r="M60" s="5" t="s">
        <v>121</v>
      </c>
      <c r="N60" s="5" t="s">
        <v>121</v>
      </c>
      <c r="O60" s="5" t="s">
        <v>121</v>
      </c>
      <c r="P60" s="4"/>
    </row>
    <row r="61" spans="1:16" ht="22.5" customHeight="1">
      <c r="A61" s="9">
        <v>11</v>
      </c>
      <c r="B61" s="8" t="s">
        <v>42</v>
      </c>
      <c r="C61" s="37" t="s">
        <v>121</v>
      </c>
      <c r="D61" s="5" t="s">
        <v>121</v>
      </c>
      <c r="E61" s="5" t="s">
        <v>121</v>
      </c>
      <c r="F61" s="5"/>
      <c r="G61" s="5" t="s">
        <v>121</v>
      </c>
      <c r="H61" s="5" t="s">
        <v>121</v>
      </c>
      <c r="I61" s="5" t="s">
        <v>121</v>
      </c>
      <c r="J61" s="5" t="s">
        <v>121</v>
      </c>
      <c r="K61" s="5" t="s">
        <v>121</v>
      </c>
      <c r="L61" s="5" t="s">
        <v>121</v>
      </c>
      <c r="M61" s="5" t="s">
        <v>121</v>
      </c>
      <c r="N61" s="5" t="s">
        <v>121</v>
      </c>
      <c r="O61" s="5" t="s">
        <v>121</v>
      </c>
      <c r="P61" s="4"/>
    </row>
    <row r="62" spans="1:16" ht="22.5" customHeight="1">
      <c r="A62" s="9">
        <v>12</v>
      </c>
      <c r="B62" s="8" t="s">
        <v>41</v>
      </c>
      <c r="C62" s="37" t="s">
        <v>121</v>
      </c>
      <c r="D62" s="5" t="s">
        <v>121</v>
      </c>
      <c r="E62" s="5" t="s">
        <v>121</v>
      </c>
      <c r="F62" s="5"/>
      <c r="G62" s="5" t="s">
        <v>121</v>
      </c>
      <c r="H62" s="5" t="s">
        <v>121</v>
      </c>
      <c r="I62" s="5" t="s">
        <v>121</v>
      </c>
      <c r="J62" s="5" t="s">
        <v>121</v>
      </c>
      <c r="K62" s="5" t="s">
        <v>121</v>
      </c>
      <c r="L62" s="5" t="s">
        <v>121</v>
      </c>
      <c r="M62" s="5" t="s">
        <v>121</v>
      </c>
      <c r="N62" s="5" t="s">
        <v>121</v>
      </c>
      <c r="O62" s="5" t="s">
        <v>121</v>
      </c>
      <c r="P62" s="4"/>
    </row>
    <row r="63" spans="1:16" ht="22.5" customHeight="1">
      <c r="A63" s="9">
        <v>13</v>
      </c>
      <c r="B63" s="8" t="s">
        <v>40</v>
      </c>
      <c r="C63" s="37" t="s">
        <v>121</v>
      </c>
      <c r="D63" s="5" t="s">
        <v>121</v>
      </c>
      <c r="E63" s="5" t="s">
        <v>121</v>
      </c>
      <c r="F63" s="5"/>
      <c r="G63" s="5" t="s">
        <v>121</v>
      </c>
      <c r="H63" s="5" t="s">
        <v>121</v>
      </c>
      <c r="I63" s="5" t="s">
        <v>121</v>
      </c>
      <c r="J63" s="5" t="s">
        <v>121</v>
      </c>
      <c r="K63" s="5" t="s">
        <v>121</v>
      </c>
      <c r="L63" s="5" t="s">
        <v>121</v>
      </c>
      <c r="M63" s="5" t="s">
        <v>121</v>
      </c>
      <c r="N63" s="5" t="s">
        <v>121</v>
      </c>
      <c r="O63" s="5" t="s">
        <v>121</v>
      </c>
      <c r="P63" s="4"/>
    </row>
    <row r="64" spans="1:16" ht="22.5" customHeight="1">
      <c r="A64" s="9">
        <v>14</v>
      </c>
      <c r="B64" s="8" t="s">
        <v>39</v>
      </c>
      <c r="C64" s="37" t="s">
        <v>121</v>
      </c>
      <c r="D64" s="5" t="s">
        <v>121</v>
      </c>
      <c r="E64" s="5" t="s">
        <v>121</v>
      </c>
      <c r="F64" s="5"/>
      <c r="G64" s="5" t="s">
        <v>121</v>
      </c>
      <c r="H64" s="5" t="s">
        <v>121</v>
      </c>
      <c r="I64" s="5" t="s">
        <v>121</v>
      </c>
      <c r="J64" s="5" t="s">
        <v>121</v>
      </c>
      <c r="K64" s="5" t="s">
        <v>121</v>
      </c>
      <c r="L64" s="5" t="s">
        <v>121</v>
      </c>
      <c r="M64" s="5" t="s">
        <v>121</v>
      </c>
      <c r="N64" s="5" t="s">
        <v>121</v>
      </c>
      <c r="O64" s="5" t="s">
        <v>121</v>
      </c>
      <c r="P64" s="4"/>
    </row>
    <row r="65" spans="1:16" ht="22.5" customHeight="1">
      <c r="A65" s="9">
        <v>15</v>
      </c>
      <c r="B65" s="8" t="s">
        <v>38</v>
      </c>
      <c r="C65" s="38">
        <v>80000</v>
      </c>
      <c r="D65" s="10">
        <v>80000</v>
      </c>
      <c r="E65" s="5" t="s">
        <v>121</v>
      </c>
      <c r="F65" s="10">
        <v>80000</v>
      </c>
      <c r="G65" s="5" t="s">
        <v>121</v>
      </c>
      <c r="H65" s="5" t="s">
        <v>121</v>
      </c>
      <c r="I65" s="5" t="s">
        <v>121</v>
      </c>
      <c r="J65" s="5" t="s">
        <v>121</v>
      </c>
      <c r="K65" s="5" t="s">
        <v>121</v>
      </c>
      <c r="L65" s="5" t="s">
        <v>121</v>
      </c>
      <c r="M65" s="5" t="s">
        <v>121</v>
      </c>
      <c r="N65" s="5" t="s">
        <v>121</v>
      </c>
      <c r="O65" s="5" t="s">
        <v>121</v>
      </c>
      <c r="P65" s="4"/>
    </row>
    <row r="66" spans="1:16" ht="22.5" customHeight="1">
      <c r="A66" s="9">
        <v>16</v>
      </c>
      <c r="B66" s="8" t="s">
        <v>37</v>
      </c>
      <c r="C66" s="37" t="s">
        <v>121</v>
      </c>
      <c r="D66" s="5" t="s">
        <v>121</v>
      </c>
      <c r="E66" s="5" t="s">
        <v>121</v>
      </c>
      <c r="F66" s="5"/>
      <c r="G66" s="5" t="s">
        <v>121</v>
      </c>
      <c r="H66" s="5" t="s">
        <v>121</v>
      </c>
      <c r="I66" s="5" t="s">
        <v>121</v>
      </c>
      <c r="J66" s="5" t="s">
        <v>121</v>
      </c>
      <c r="K66" s="5" t="s">
        <v>121</v>
      </c>
      <c r="L66" s="5" t="s">
        <v>121</v>
      </c>
      <c r="M66" s="5" t="s">
        <v>121</v>
      </c>
      <c r="N66" s="5" t="s">
        <v>121</v>
      </c>
      <c r="O66" s="5" t="s">
        <v>121</v>
      </c>
      <c r="P66" s="4"/>
    </row>
    <row r="67" spans="1:16" ht="42" customHeight="1">
      <c r="A67" s="9">
        <v>17</v>
      </c>
      <c r="B67" s="8" t="s">
        <v>36</v>
      </c>
      <c r="C67" s="38">
        <v>2260000</v>
      </c>
      <c r="D67" s="10">
        <v>40000</v>
      </c>
      <c r="E67" s="10">
        <v>2220000</v>
      </c>
      <c r="F67" s="10">
        <v>2260000</v>
      </c>
      <c r="G67" s="10">
        <v>4950</v>
      </c>
      <c r="H67" s="10">
        <v>0.21902654867256638</v>
      </c>
      <c r="I67" s="10">
        <v>0.21902654867256638</v>
      </c>
      <c r="J67" s="10">
        <v>4950</v>
      </c>
      <c r="K67" s="10">
        <v>12.375</v>
      </c>
      <c r="L67" s="10">
        <v>0.21902654867256638</v>
      </c>
      <c r="M67" s="5" t="s">
        <v>121</v>
      </c>
      <c r="N67" s="5" t="s">
        <v>121</v>
      </c>
      <c r="O67" s="5" t="s">
        <v>121</v>
      </c>
      <c r="P67" s="4"/>
    </row>
    <row r="68" spans="1:16" ht="22.5" customHeight="1">
      <c r="A68" s="9">
        <v>18</v>
      </c>
      <c r="B68" s="8" t="s">
        <v>35</v>
      </c>
      <c r="C68" s="37" t="s">
        <v>121</v>
      </c>
      <c r="D68" s="5" t="s">
        <v>121</v>
      </c>
      <c r="E68" s="5" t="s">
        <v>121</v>
      </c>
      <c r="F68" s="5"/>
      <c r="G68" s="5" t="s">
        <v>121</v>
      </c>
      <c r="H68" s="5" t="s">
        <v>121</v>
      </c>
      <c r="I68" s="5" t="s">
        <v>121</v>
      </c>
      <c r="J68" s="5" t="s">
        <v>121</v>
      </c>
      <c r="K68" s="5" t="s">
        <v>121</v>
      </c>
      <c r="L68" s="5" t="s">
        <v>121</v>
      </c>
      <c r="M68" s="5" t="s">
        <v>121</v>
      </c>
      <c r="N68" s="5" t="s">
        <v>121</v>
      </c>
      <c r="O68" s="5" t="s">
        <v>121</v>
      </c>
      <c r="P68" s="4"/>
    </row>
    <row r="69" spans="1:16" ht="22.5" customHeight="1">
      <c r="A69" s="9">
        <v>19</v>
      </c>
      <c r="B69" s="8" t="s">
        <v>34</v>
      </c>
      <c r="C69" s="37" t="s">
        <v>121</v>
      </c>
      <c r="D69" s="5" t="s">
        <v>121</v>
      </c>
      <c r="E69" s="5" t="s">
        <v>121</v>
      </c>
      <c r="F69" s="5"/>
      <c r="G69" s="5" t="s">
        <v>121</v>
      </c>
      <c r="H69" s="5" t="s">
        <v>121</v>
      </c>
      <c r="I69" s="5" t="s">
        <v>121</v>
      </c>
      <c r="J69" s="5" t="s">
        <v>121</v>
      </c>
      <c r="K69" s="5" t="s">
        <v>121</v>
      </c>
      <c r="L69" s="5" t="s">
        <v>121</v>
      </c>
      <c r="M69" s="5" t="s">
        <v>121</v>
      </c>
      <c r="N69" s="5" t="s">
        <v>121</v>
      </c>
      <c r="O69" s="5" t="s">
        <v>121</v>
      </c>
      <c r="P69" s="4"/>
    </row>
    <row r="70" spans="1:16" ht="22.5" customHeight="1">
      <c r="A70" s="9">
        <v>20</v>
      </c>
      <c r="B70" s="8" t="s">
        <v>111</v>
      </c>
      <c r="C70" s="37" t="s">
        <v>121</v>
      </c>
      <c r="D70" s="5" t="s">
        <v>121</v>
      </c>
      <c r="E70" s="5" t="s">
        <v>121</v>
      </c>
      <c r="F70" s="5"/>
      <c r="G70" s="5" t="s">
        <v>121</v>
      </c>
      <c r="H70" s="5" t="s">
        <v>121</v>
      </c>
      <c r="I70" s="5" t="s">
        <v>121</v>
      </c>
      <c r="J70" s="5" t="s">
        <v>121</v>
      </c>
      <c r="K70" s="5" t="s">
        <v>121</v>
      </c>
      <c r="L70" s="5" t="s">
        <v>121</v>
      </c>
      <c r="M70" s="5" t="s">
        <v>121</v>
      </c>
      <c r="N70" s="5" t="s">
        <v>121</v>
      </c>
      <c r="O70" s="5" t="s">
        <v>121</v>
      </c>
      <c r="P70" s="4"/>
    </row>
    <row r="71" spans="1:16" ht="22.5" customHeight="1">
      <c r="A71" s="9">
        <v>21</v>
      </c>
      <c r="B71" s="8" t="s">
        <v>110</v>
      </c>
      <c r="C71" s="37" t="s">
        <v>121</v>
      </c>
      <c r="D71" s="5" t="s">
        <v>121</v>
      </c>
      <c r="E71" s="5" t="s">
        <v>121</v>
      </c>
      <c r="F71" s="5"/>
      <c r="G71" s="5" t="s">
        <v>121</v>
      </c>
      <c r="H71" s="5" t="s">
        <v>121</v>
      </c>
      <c r="I71" s="5" t="s">
        <v>121</v>
      </c>
      <c r="J71" s="5" t="s">
        <v>121</v>
      </c>
      <c r="K71" s="5" t="s">
        <v>121</v>
      </c>
      <c r="L71" s="5" t="s">
        <v>121</v>
      </c>
      <c r="M71" s="5" t="s">
        <v>121</v>
      </c>
      <c r="N71" s="5" t="s">
        <v>121</v>
      </c>
      <c r="O71" s="5" t="s">
        <v>121</v>
      </c>
      <c r="P71" s="4"/>
    </row>
    <row r="72" spans="1:16" ht="22.5" customHeight="1">
      <c r="A72" s="9">
        <v>22</v>
      </c>
      <c r="B72" s="8" t="s">
        <v>33</v>
      </c>
      <c r="C72" s="37" t="s">
        <v>121</v>
      </c>
      <c r="D72" s="5" t="s">
        <v>121</v>
      </c>
      <c r="E72" s="5" t="s">
        <v>121</v>
      </c>
      <c r="F72" s="5"/>
      <c r="G72" s="5" t="s">
        <v>121</v>
      </c>
      <c r="H72" s="5" t="s">
        <v>121</v>
      </c>
      <c r="I72" s="5" t="s">
        <v>121</v>
      </c>
      <c r="J72" s="5" t="s">
        <v>121</v>
      </c>
      <c r="K72" s="5" t="s">
        <v>121</v>
      </c>
      <c r="L72" s="5" t="s">
        <v>121</v>
      </c>
      <c r="M72" s="5" t="s">
        <v>121</v>
      </c>
      <c r="N72" s="5" t="s">
        <v>121</v>
      </c>
      <c r="O72" s="5" t="s">
        <v>121</v>
      </c>
      <c r="P72" s="4"/>
    </row>
    <row r="73" spans="1:16" ht="22.5" customHeight="1">
      <c r="A73" s="9">
        <v>23</v>
      </c>
      <c r="B73" s="8" t="s">
        <v>32</v>
      </c>
      <c r="C73" s="37" t="s">
        <v>121</v>
      </c>
      <c r="D73" s="5" t="s">
        <v>121</v>
      </c>
      <c r="E73" s="5" t="s">
        <v>121</v>
      </c>
      <c r="F73" s="5"/>
      <c r="G73" s="5" t="s">
        <v>121</v>
      </c>
      <c r="H73" s="5" t="s">
        <v>121</v>
      </c>
      <c r="I73" s="5" t="s">
        <v>121</v>
      </c>
      <c r="J73" s="5" t="s">
        <v>121</v>
      </c>
      <c r="K73" s="5" t="s">
        <v>121</v>
      </c>
      <c r="L73" s="5" t="s">
        <v>121</v>
      </c>
      <c r="M73" s="5" t="s">
        <v>121</v>
      </c>
      <c r="N73" s="5" t="s">
        <v>121</v>
      </c>
      <c r="O73" s="5" t="s">
        <v>121</v>
      </c>
      <c r="P73" s="4"/>
    </row>
    <row r="74" spans="1:16" ht="42" customHeight="1">
      <c r="A74" s="81" t="s">
        <v>31</v>
      </c>
      <c r="B74" s="82"/>
      <c r="C74" s="14">
        <v>1978000</v>
      </c>
      <c r="D74" s="14">
        <v>200000</v>
      </c>
      <c r="E74" s="14">
        <v>1778000</v>
      </c>
      <c r="F74" s="14">
        <v>1978000</v>
      </c>
      <c r="G74" s="14">
        <v>9280</v>
      </c>
      <c r="H74" s="14">
        <v>0.46916076845298282</v>
      </c>
      <c r="I74" s="14">
        <v>0.46916076845298282</v>
      </c>
      <c r="J74" s="14">
        <v>9520</v>
      </c>
      <c r="K74" s="14">
        <v>4.76</v>
      </c>
      <c r="L74" s="14">
        <v>0.48129423660262893</v>
      </c>
      <c r="M74" s="13" t="s">
        <v>121</v>
      </c>
      <c r="N74" s="13" t="s">
        <v>121</v>
      </c>
      <c r="O74" s="13" t="s">
        <v>121</v>
      </c>
      <c r="P74" s="13" t="s">
        <v>15</v>
      </c>
    </row>
    <row r="75" spans="1:16" ht="22.5" customHeight="1">
      <c r="A75" s="9">
        <v>1</v>
      </c>
      <c r="B75" s="8" t="s">
        <v>30</v>
      </c>
      <c r="C75" s="37" t="s">
        <v>121</v>
      </c>
      <c r="D75" s="5" t="s">
        <v>121</v>
      </c>
      <c r="E75" s="5" t="s">
        <v>121</v>
      </c>
      <c r="F75" s="5"/>
      <c r="G75" s="5" t="s">
        <v>121</v>
      </c>
      <c r="H75" s="5" t="s">
        <v>121</v>
      </c>
      <c r="I75" s="5" t="s">
        <v>121</v>
      </c>
      <c r="J75" s="5" t="s">
        <v>121</v>
      </c>
      <c r="K75" s="5" t="s">
        <v>121</v>
      </c>
      <c r="L75" s="5" t="s">
        <v>121</v>
      </c>
      <c r="M75" s="5" t="s">
        <v>121</v>
      </c>
      <c r="N75" s="5" t="s">
        <v>121</v>
      </c>
      <c r="O75" s="5" t="s">
        <v>121</v>
      </c>
      <c r="P75" s="4"/>
    </row>
    <row r="76" spans="1:16" ht="22.5" customHeight="1">
      <c r="A76" s="9">
        <v>2</v>
      </c>
      <c r="B76" s="8" t="s">
        <v>29</v>
      </c>
      <c r="C76" s="38">
        <v>80000</v>
      </c>
      <c r="D76" s="10">
        <v>80000</v>
      </c>
      <c r="E76" s="5" t="s">
        <v>121</v>
      </c>
      <c r="F76" s="10">
        <v>80000</v>
      </c>
      <c r="G76" s="5" t="s">
        <v>121</v>
      </c>
      <c r="H76" s="5" t="s">
        <v>121</v>
      </c>
      <c r="I76" s="5" t="s">
        <v>121</v>
      </c>
      <c r="J76" s="10">
        <v>240</v>
      </c>
      <c r="K76" s="10">
        <v>0.3</v>
      </c>
      <c r="L76" s="10">
        <v>0.3</v>
      </c>
      <c r="M76" s="5" t="s">
        <v>121</v>
      </c>
      <c r="N76" s="5" t="s">
        <v>121</v>
      </c>
      <c r="O76" s="5" t="s">
        <v>121</v>
      </c>
      <c r="P76" s="4"/>
    </row>
    <row r="77" spans="1:16" ht="22.5" customHeight="1">
      <c r="A77" s="9">
        <v>3</v>
      </c>
      <c r="B77" s="8" t="s">
        <v>28</v>
      </c>
      <c r="C77" s="37" t="s">
        <v>121</v>
      </c>
      <c r="D77" s="5" t="s">
        <v>121</v>
      </c>
      <c r="E77" s="5" t="s">
        <v>121</v>
      </c>
      <c r="F77" s="5"/>
      <c r="G77" s="5" t="s">
        <v>121</v>
      </c>
      <c r="H77" s="5" t="s">
        <v>121</v>
      </c>
      <c r="I77" s="5" t="s">
        <v>121</v>
      </c>
      <c r="J77" s="5" t="s">
        <v>121</v>
      </c>
      <c r="K77" s="5" t="s">
        <v>121</v>
      </c>
      <c r="L77" s="5" t="s">
        <v>121</v>
      </c>
      <c r="M77" s="5" t="s">
        <v>121</v>
      </c>
      <c r="N77" s="5" t="s">
        <v>121</v>
      </c>
      <c r="O77" s="5" t="s">
        <v>121</v>
      </c>
      <c r="P77" s="4"/>
    </row>
    <row r="78" spans="1:16" ht="22.5" customHeight="1">
      <c r="A78" s="9">
        <v>4</v>
      </c>
      <c r="B78" s="8" t="s">
        <v>27</v>
      </c>
      <c r="C78" s="37" t="s">
        <v>121</v>
      </c>
      <c r="D78" s="5" t="s">
        <v>121</v>
      </c>
      <c r="E78" s="5" t="s">
        <v>121</v>
      </c>
      <c r="F78" s="5"/>
      <c r="G78" s="5" t="s">
        <v>121</v>
      </c>
      <c r="H78" s="5" t="s">
        <v>121</v>
      </c>
      <c r="I78" s="5" t="s">
        <v>121</v>
      </c>
      <c r="J78" s="5" t="s">
        <v>121</v>
      </c>
      <c r="K78" s="5" t="s">
        <v>121</v>
      </c>
      <c r="L78" s="5" t="s">
        <v>121</v>
      </c>
      <c r="M78" s="5" t="s">
        <v>121</v>
      </c>
      <c r="N78" s="5" t="s">
        <v>121</v>
      </c>
      <c r="O78" s="5" t="s">
        <v>121</v>
      </c>
      <c r="P78" s="4"/>
    </row>
    <row r="79" spans="1:16" ht="22.5" customHeight="1">
      <c r="A79" s="9">
        <v>5</v>
      </c>
      <c r="B79" s="8" t="s">
        <v>26</v>
      </c>
      <c r="C79" s="38">
        <v>40000</v>
      </c>
      <c r="D79" s="10">
        <v>40000</v>
      </c>
      <c r="E79" s="5" t="s">
        <v>121</v>
      </c>
      <c r="F79" s="10">
        <v>40000</v>
      </c>
      <c r="G79" s="5" t="s">
        <v>121</v>
      </c>
      <c r="H79" s="5" t="s">
        <v>121</v>
      </c>
      <c r="I79" s="5" t="s">
        <v>121</v>
      </c>
      <c r="J79" s="5" t="s">
        <v>121</v>
      </c>
      <c r="K79" s="5" t="s">
        <v>121</v>
      </c>
      <c r="L79" s="5" t="s">
        <v>121</v>
      </c>
      <c r="M79" s="5" t="s">
        <v>121</v>
      </c>
      <c r="N79" s="5" t="s">
        <v>121</v>
      </c>
      <c r="O79" s="5" t="s">
        <v>121</v>
      </c>
      <c r="P79" s="4"/>
    </row>
    <row r="80" spans="1:16" ht="22.5" customHeight="1">
      <c r="A80" s="9">
        <v>6</v>
      </c>
      <c r="B80" s="8" t="s">
        <v>25</v>
      </c>
      <c r="C80" s="37" t="s">
        <v>121</v>
      </c>
      <c r="D80" s="5" t="s">
        <v>121</v>
      </c>
      <c r="E80" s="5" t="s">
        <v>121</v>
      </c>
      <c r="F80" s="5"/>
      <c r="G80" s="5" t="s">
        <v>121</v>
      </c>
      <c r="H80" s="5" t="s">
        <v>121</v>
      </c>
      <c r="I80" s="5" t="s">
        <v>121</v>
      </c>
      <c r="J80" s="5" t="s">
        <v>121</v>
      </c>
      <c r="K80" s="5" t="s">
        <v>121</v>
      </c>
      <c r="L80" s="5" t="s">
        <v>121</v>
      </c>
      <c r="M80" s="5" t="s">
        <v>121</v>
      </c>
      <c r="N80" s="5" t="s">
        <v>121</v>
      </c>
      <c r="O80" s="5" t="s">
        <v>121</v>
      </c>
      <c r="P80" s="4"/>
    </row>
    <row r="81" spans="1:16" ht="22.5" customHeight="1">
      <c r="A81" s="9">
        <v>7</v>
      </c>
      <c r="B81" s="8" t="s">
        <v>24</v>
      </c>
      <c r="C81" s="38">
        <v>40000</v>
      </c>
      <c r="D81" s="10">
        <v>40000</v>
      </c>
      <c r="E81" s="5" t="s">
        <v>121</v>
      </c>
      <c r="F81" s="10">
        <v>40000</v>
      </c>
      <c r="G81" s="10">
        <v>8280</v>
      </c>
      <c r="H81" s="10">
        <v>20.7</v>
      </c>
      <c r="I81" s="10">
        <v>20.7</v>
      </c>
      <c r="J81" s="10">
        <v>8280</v>
      </c>
      <c r="K81" s="10">
        <v>20.7</v>
      </c>
      <c r="L81" s="10">
        <v>20.7</v>
      </c>
      <c r="M81" s="5" t="s">
        <v>121</v>
      </c>
      <c r="N81" s="5" t="s">
        <v>121</v>
      </c>
      <c r="O81" s="5" t="s">
        <v>121</v>
      </c>
      <c r="P81" s="4"/>
    </row>
    <row r="82" spans="1:16" ht="42" customHeight="1">
      <c r="A82" s="9">
        <v>8</v>
      </c>
      <c r="B82" s="8" t="s">
        <v>23</v>
      </c>
      <c r="C82" s="38">
        <v>1818000</v>
      </c>
      <c r="D82" s="10">
        <v>40000</v>
      </c>
      <c r="E82" s="10">
        <v>1778000</v>
      </c>
      <c r="F82" s="10">
        <v>1818000</v>
      </c>
      <c r="G82" s="10">
        <v>1000</v>
      </c>
      <c r="H82" s="10">
        <v>5.5005500550055007E-2</v>
      </c>
      <c r="I82" s="10">
        <v>5.5005500550055007E-2</v>
      </c>
      <c r="J82" s="10">
        <v>1000</v>
      </c>
      <c r="K82" s="10">
        <v>2.5</v>
      </c>
      <c r="L82" s="10">
        <v>5.5005500550055007E-2</v>
      </c>
      <c r="M82" s="5" t="s">
        <v>121</v>
      </c>
      <c r="N82" s="5" t="s">
        <v>121</v>
      </c>
      <c r="O82" s="5" t="s">
        <v>121</v>
      </c>
      <c r="P82" s="4"/>
    </row>
    <row r="83" spans="1:16" ht="22.5" customHeight="1">
      <c r="A83" s="9">
        <v>9</v>
      </c>
      <c r="B83" s="8" t="s">
        <v>22</v>
      </c>
      <c r="C83" s="37" t="s">
        <v>121</v>
      </c>
      <c r="D83" s="5" t="s">
        <v>121</v>
      </c>
      <c r="E83" s="5" t="s">
        <v>121</v>
      </c>
      <c r="F83" s="5"/>
      <c r="G83" s="5" t="s">
        <v>121</v>
      </c>
      <c r="H83" s="5" t="s">
        <v>121</v>
      </c>
      <c r="I83" s="5" t="s">
        <v>121</v>
      </c>
      <c r="J83" s="5" t="s">
        <v>121</v>
      </c>
      <c r="K83" s="5" t="s">
        <v>121</v>
      </c>
      <c r="L83" s="5" t="s">
        <v>121</v>
      </c>
      <c r="M83" s="5" t="s">
        <v>121</v>
      </c>
      <c r="N83" s="5" t="s">
        <v>121</v>
      </c>
      <c r="O83" s="5" t="s">
        <v>121</v>
      </c>
      <c r="P83" s="4"/>
    </row>
    <row r="84" spans="1:16" ht="22.5" customHeight="1">
      <c r="A84" s="9">
        <v>10</v>
      </c>
      <c r="B84" s="8" t="s">
        <v>21</v>
      </c>
      <c r="C84" s="37" t="s">
        <v>121</v>
      </c>
      <c r="D84" s="5" t="s">
        <v>121</v>
      </c>
      <c r="E84" s="5" t="s">
        <v>121</v>
      </c>
      <c r="F84" s="5"/>
      <c r="G84" s="5" t="s">
        <v>121</v>
      </c>
      <c r="H84" s="5" t="s">
        <v>121</v>
      </c>
      <c r="I84" s="5" t="s">
        <v>121</v>
      </c>
      <c r="J84" s="5" t="s">
        <v>121</v>
      </c>
      <c r="K84" s="5" t="s">
        <v>121</v>
      </c>
      <c r="L84" s="5" t="s">
        <v>121</v>
      </c>
      <c r="M84" s="5" t="s">
        <v>121</v>
      </c>
      <c r="N84" s="5" t="s">
        <v>121</v>
      </c>
      <c r="O84" s="5" t="s">
        <v>121</v>
      </c>
      <c r="P84" s="4"/>
    </row>
    <row r="85" spans="1:16" ht="22.5" customHeight="1">
      <c r="A85" s="9">
        <v>11</v>
      </c>
      <c r="B85" s="8" t="s">
        <v>20</v>
      </c>
      <c r="C85" s="37" t="s">
        <v>121</v>
      </c>
      <c r="D85" s="5" t="s">
        <v>121</v>
      </c>
      <c r="E85" s="5" t="s">
        <v>121</v>
      </c>
      <c r="F85" s="5"/>
      <c r="G85" s="5" t="s">
        <v>121</v>
      </c>
      <c r="H85" s="5" t="s">
        <v>121</v>
      </c>
      <c r="I85" s="5" t="s">
        <v>121</v>
      </c>
      <c r="J85" s="5" t="s">
        <v>121</v>
      </c>
      <c r="K85" s="5" t="s">
        <v>121</v>
      </c>
      <c r="L85" s="5" t="s">
        <v>121</v>
      </c>
      <c r="M85" s="5" t="s">
        <v>121</v>
      </c>
      <c r="N85" s="5" t="s">
        <v>121</v>
      </c>
      <c r="O85" s="5" t="s">
        <v>121</v>
      </c>
      <c r="P85" s="4"/>
    </row>
    <row r="86" spans="1:16" ht="22.5" customHeight="1">
      <c r="A86" s="9">
        <v>12</v>
      </c>
      <c r="B86" s="8" t="s">
        <v>19</v>
      </c>
      <c r="C86" s="37" t="s">
        <v>121</v>
      </c>
      <c r="D86" s="5" t="s">
        <v>121</v>
      </c>
      <c r="E86" s="5" t="s">
        <v>121</v>
      </c>
      <c r="F86" s="5"/>
      <c r="G86" s="5" t="s">
        <v>121</v>
      </c>
      <c r="H86" s="5" t="s">
        <v>121</v>
      </c>
      <c r="I86" s="5" t="s">
        <v>121</v>
      </c>
      <c r="J86" s="5" t="s">
        <v>121</v>
      </c>
      <c r="K86" s="5" t="s">
        <v>121</v>
      </c>
      <c r="L86" s="5" t="s">
        <v>121</v>
      </c>
      <c r="M86" s="5" t="s">
        <v>121</v>
      </c>
      <c r="N86" s="5" t="s">
        <v>121</v>
      </c>
      <c r="O86" s="5" t="s">
        <v>121</v>
      </c>
      <c r="P86" s="4"/>
    </row>
    <row r="87" spans="1:16" ht="22.5" customHeight="1">
      <c r="A87" s="9">
        <v>13</v>
      </c>
      <c r="B87" s="8" t="s">
        <v>18</v>
      </c>
      <c r="C87" s="37" t="s">
        <v>121</v>
      </c>
      <c r="D87" s="5" t="s">
        <v>121</v>
      </c>
      <c r="E87" s="5" t="s">
        <v>121</v>
      </c>
      <c r="F87" s="5"/>
      <c r="G87" s="5" t="s">
        <v>121</v>
      </c>
      <c r="H87" s="5" t="s">
        <v>121</v>
      </c>
      <c r="I87" s="5" t="s">
        <v>121</v>
      </c>
      <c r="J87" s="5" t="s">
        <v>121</v>
      </c>
      <c r="K87" s="5" t="s">
        <v>121</v>
      </c>
      <c r="L87" s="5" t="s">
        <v>121</v>
      </c>
      <c r="M87" s="5" t="s">
        <v>121</v>
      </c>
      <c r="N87" s="5" t="s">
        <v>121</v>
      </c>
      <c r="O87" s="5" t="s">
        <v>121</v>
      </c>
      <c r="P87" s="4"/>
    </row>
    <row r="88" spans="1:16" ht="22.5" customHeight="1">
      <c r="A88" s="9">
        <v>14</v>
      </c>
      <c r="B88" s="8" t="s">
        <v>17</v>
      </c>
      <c r="C88" s="37" t="s">
        <v>121</v>
      </c>
      <c r="D88" s="5" t="s">
        <v>121</v>
      </c>
      <c r="E88" s="5" t="s">
        <v>121</v>
      </c>
      <c r="F88" s="5"/>
      <c r="G88" s="5" t="s">
        <v>121</v>
      </c>
      <c r="H88" s="5" t="s">
        <v>121</v>
      </c>
      <c r="I88" s="5" t="s">
        <v>121</v>
      </c>
      <c r="J88" s="5" t="s">
        <v>121</v>
      </c>
      <c r="K88" s="5" t="s">
        <v>121</v>
      </c>
      <c r="L88" s="5" t="s">
        <v>121</v>
      </c>
      <c r="M88" s="5" t="s">
        <v>121</v>
      </c>
      <c r="N88" s="5" t="s">
        <v>121</v>
      </c>
      <c r="O88" s="5" t="s">
        <v>121</v>
      </c>
      <c r="P88" s="4"/>
    </row>
    <row r="89" spans="1:16" ht="42" customHeight="1">
      <c r="A89" s="83" t="s">
        <v>16</v>
      </c>
      <c r="B89" s="84"/>
      <c r="C89" s="12">
        <v>2505000</v>
      </c>
      <c r="D89" s="12">
        <v>2505000</v>
      </c>
      <c r="E89" s="2" t="s">
        <v>121</v>
      </c>
      <c r="F89" s="12">
        <v>1707000</v>
      </c>
      <c r="G89" s="12">
        <v>157469.93</v>
      </c>
      <c r="H89" s="12">
        <v>6.2862247504990023</v>
      </c>
      <c r="I89" s="12">
        <v>9.2249519625073226</v>
      </c>
      <c r="J89" s="12">
        <v>157469.93</v>
      </c>
      <c r="K89" s="12">
        <v>6.2862247504990023</v>
      </c>
      <c r="L89" s="12">
        <v>9.2249519625073226</v>
      </c>
      <c r="M89" s="2" t="s">
        <v>121</v>
      </c>
      <c r="N89" s="2" t="s">
        <v>121</v>
      </c>
      <c r="O89" s="2" t="s">
        <v>121</v>
      </c>
      <c r="P89" s="2" t="s">
        <v>15</v>
      </c>
    </row>
    <row r="90" spans="1:16" ht="42" customHeight="1">
      <c r="A90" s="9">
        <v>1</v>
      </c>
      <c r="B90" s="8" t="s">
        <v>14</v>
      </c>
      <c r="C90" s="37" t="s">
        <v>121</v>
      </c>
      <c r="D90" s="5" t="s">
        <v>121</v>
      </c>
      <c r="E90" s="5" t="s">
        <v>121</v>
      </c>
      <c r="F90" s="5"/>
      <c r="G90" s="5" t="s">
        <v>121</v>
      </c>
      <c r="H90" s="5" t="s">
        <v>121</v>
      </c>
      <c r="I90" s="5" t="s">
        <v>121</v>
      </c>
      <c r="J90" s="5" t="s">
        <v>121</v>
      </c>
      <c r="K90" s="5" t="s">
        <v>121</v>
      </c>
      <c r="L90" s="5" t="s">
        <v>121</v>
      </c>
      <c r="M90" s="5" t="s">
        <v>121</v>
      </c>
      <c r="N90" s="5" t="s">
        <v>121</v>
      </c>
      <c r="O90" s="5" t="s">
        <v>121</v>
      </c>
      <c r="P90" s="4"/>
    </row>
    <row r="91" spans="1:16" ht="22.5" customHeight="1">
      <c r="A91" s="9">
        <v>2</v>
      </c>
      <c r="B91" s="8" t="s">
        <v>13</v>
      </c>
      <c r="C91" s="37" t="s">
        <v>121</v>
      </c>
      <c r="D91" s="5" t="s">
        <v>121</v>
      </c>
      <c r="E91" s="5" t="s">
        <v>121</v>
      </c>
      <c r="F91" s="5"/>
      <c r="G91" s="5" t="s">
        <v>121</v>
      </c>
      <c r="H91" s="5" t="s">
        <v>121</v>
      </c>
      <c r="I91" s="5" t="s">
        <v>121</v>
      </c>
      <c r="J91" s="5" t="s">
        <v>121</v>
      </c>
      <c r="K91" s="5" t="s">
        <v>121</v>
      </c>
      <c r="L91" s="5" t="s">
        <v>121</v>
      </c>
      <c r="M91" s="5" t="s">
        <v>121</v>
      </c>
      <c r="N91" s="5" t="s">
        <v>121</v>
      </c>
      <c r="O91" s="5" t="s">
        <v>121</v>
      </c>
      <c r="P91" s="4"/>
    </row>
    <row r="92" spans="1:16" ht="22.5" customHeight="1">
      <c r="A92" s="9">
        <v>3</v>
      </c>
      <c r="B92" s="8" t="s">
        <v>12</v>
      </c>
      <c r="C92" s="37" t="s">
        <v>121</v>
      </c>
      <c r="D92" s="5" t="s">
        <v>121</v>
      </c>
      <c r="E92" s="5" t="s">
        <v>121</v>
      </c>
      <c r="F92" s="5"/>
      <c r="G92" s="5" t="s">
        <v>121</v>
      </c>
      <c r="H92" s="5" t="s">
        <v>121</v>
      </c>
      <c r="I92" s="5" t="s">
        <v>121</v>
      </c>
      <c r="J92" s="5" t="s">
        <v>121</v>
      </c>
      <c r="K92" s="5" t="s">
        <v>121</v>
      </c>
      <c r="L92" s="5" t="s">
        <v>121</v>
      </c>
      <c r="M92" s="5" t="s">
        <v>121</v>
      </c>
      <c r="N92" s="5" t="s">
        <v>121</v>
      </c>
      <c r="O92" s="5" t="s">
        <v>121</v>
      </c>
      <c r="P92" s="4"/>
    </row>
    <row r="93" spans="1:16" ht="63.75" customHeight="1">
      <c r="A93" s="9">
        <v>4</v>
      </c>
      <c r="B93" s="8" t="s">
        <v>109</v>
      </c>
      <c r="C93" s="37" t="s">
        <v>121</v>
      </c>
      <c r="D93" s="5" t="s">
        <v>121</v>
      </c>
      <c r="E93" s="5" t="s">
        <v>121</v>
      </c>
      <c r="F93" s="5"/>
      <c r="G93" s="5" t="s">
        <v>121</v>
      </c>
      <c r="H93" s="5" t="s">
        <v>121</v>
      </c>
      <c r="I93" s="5" t="s">
        <v>121</v>
      </c>
      <c r="J93" s="5" t="s">
        <v>121</v>
      </c>
      <c r="K93" s="5" t="s">
        <v>121</v>
      </c>
      <c r="L93" s="5" t="s">
        <v>121</v>
      </c>
      <c r="M93" s="5" t="s">
        <v>121</v>
      </c>
      <c r="N93" s="5" t="s">
        <v>121</v>
      </c>
      <c r="O93" s="5" t="s">
        <v>121</v>
      </c>
      <c r="P93" s="4"/>
    </row>
    <row r="94" spans="1:16" ht="22.5" customHeight="1">
      <c r="A94" s="9">
        <v>5</v>
      </c>
      <c r="B94" s="8" t="s">
        <v>10</v>
      </c>
      <c r="C94" s="37" t="s">
        <v>121</v>
      </c>
      <c r="D94" s="5" t="s">
        <v>121</v>
      </c>
      <c r="E94" s="5" t="s">
        <v>121</v>
      </c>
      <c r="F94" s="5"/>
      <c r="G94" s="5" t="s">
        <v>121</v>
      </c>
      <c r="H94" s="5" t="s">
        <v>121</v>
      </c>
      <c r="I94" s="5" t="s">
        <v>121</v>
      </c>
      <c r="J94" s="5" t="s">
        <v>121</v>
      </c>
      <c r="K94" s="5" t="s">
        <v>121</v>
      </c>
      <c r="L94" s="5" t="s">
        <v>121</v>
      </c>
      <c r="M94" s="5" t="s">
        <v>121</v>
      </c>
      <c r="N94" s="5" t="s">
        <v>121</v>
      </c>
      <c r="O94" s="5" t="s">
        <v>121</v>
      </c>
      <c r="P94" s="4"/>
    </row>
    <row r="95" spans="1:16" ht="22.5" customHeight="1">
      <c r="A95" s="9">
        <v>6</v>
      </c>
      <c r="B95" s="8" t="s">
        <v>9</v>
      </c>
      <c r="C95" s="37" t="s">
        <v>121</v>
      </c>
      <c r="D95" s="5" t="s">
        <v>121</v>
      </c>
      <c r="E95" s="5" t="s">
        <v>121</v>
      </c>
      <c r="F95" s="5"/>
      <c r="G95" s="5" t="s">
        <v>121</v>
      </c>
      <c r="H95" s="5" t="s">
        <v>121</v>
      </c>
      <c r="I95" s="5" t="s">
        <v>121</v>
      </c>
      <c r="J95" s="5" t="s">
        <v>121</v>
      </c>
      <c r="K95" s="5" t="s">
        <v>121</v>
      </c>
      <c r="L95" s="5" t="s">
        <v>121</v>
      </c>
      <c r="M95" s="5" t="s">
        <v>121</v>
      </c>
      <c r="N95" s="5" t="s">
        <v>121</v>
      </c>
      <c r="O95" s="5" t="s">
        <v>121</v>
      </c>
      <c r="P95" s="4"/>
    </row>
    <row r="96" spans="1:16" ht="42" customHeight="1">
      <c r="A96" s="9">
        <v>7</v>
      </c>
      <c r="B96" s="8" t="s">
        <v>8</v>
      </c>
      <c r="C96" s="38">
        <v>400000</v>
      </c>
      <c r="D96" s="10">
        <v>400000</v>
      </c>
      <c r="E96" s="5" t="s">
        <v>121</v>
      </c>
      <c r="F96" s="10">
        <v>250000</v>
      </c>
      <c r="G96" s="10">
        <v>18940</v>
      </c>
      <c r="H96" s="10">
        <v>4.7350000000000003</v>
      </c>
      <c r="I96" s="10">
        <v>7.5759999999999996</v>
      </c>
      <c r="J96" s="10">
        <v>18940</v>
      </c>
      <c r="K96" s="10">
        <v>4.7350000000000003</v>
      </c>
      <c r="L96" s="10">
        <v>7.5759999999999996</v>
      </c>
      <c r="M96" s="5" t="s">
        <v>121</v>
      </c>
      <c r="N96" s="5" t="s">
        <v>121</v>
      </c>
      <c r="O96" s="5" t="s">
        <v>121</v>
      </c>
      <c r="P96" s="4"/>
    </row>
    <row r="97" spans="1:16" ht="42" customHeight="1">
      <c r="A97" s="9">
        <v>8</v>
      </c>
      <c r="B97" s="8" t="s">
        <v>7</v>
      </c>
      <c r="C97" s="37" t="s">
        <v>121</v>
      </c>
      <c r="D97" s="5" t="s">
        <v>121</v>
      </c>
      <c r="E97" s="5" t="s">
        <v>121</v>
      </c>
      <c r="F97" s="5"/>
      <c r="G97" s="5" t="s">
        <v>121</v>
      </c>
      <c r="H97" s="5" t="s">
        <v>121</v>
      </c>
      <c r="I97" s="5" t="s">
        <v>121</v>
      </c>
      <c r="J97" s="5" t="s">
        <v>121</v>
      </c>
      <c r="K97" s="5" t="s">
        <v>121</v>
      </c>
      <c r="L97" s="5" t="s">
        <v>121</v>
      </c>
      <c r="M97" s="5" t="s">
        <v>121</v>
      </c>
      <c r="N97" s="5" t="s">
        <v>121</v>
      </c>
      <c r="O97" s="5" t="s">
        <v>121</v>
      </c>
      <c r="P97" s="4"/>
    </row>
    <row r="98" spans="1:16" ht="22.5" customHeight="1">
      <c r="A98" s="9">
        <v>9</v>
      </c>
      <c r="B98" s="8" t="s">
        <v>6</v>
      </c>
      <c r="C98" s="37" t="s">
        <v>121</v>
      </c>
      <c r="D98" s="5" t="s">
        <v>121</v>
      </c>
      <c r="E98" s="5" t="s">
        <v>121</v>
      </c>
      <c r="F98" s="5"/>
      <c r="G98" s="5" t="s">
        <v>121</v>
      </c>
      <c r="H98" s="5" t="s">
        <v>121</v>
      </c>
      <c r="I98" s="5" t="s">
        <v>121</v>
      </c>
      <c r="J98" s="5" t="s">
        <v>121</v>
      </c>
      <c r="K98" s="5" t="s">
        <v>121</v>
      </c>
      <c r="L98" s="5" t="s">
        <v>121</v>
      </c>
      <c r="M98" s="5" t="s">
        <v>121</v>
      </c>
      <c r="N98" s="5" t="s">
        <v>121</v>
      </c>
      <c r="O98" s="5" t="s">
        <v>121</v>
      </c>
      <c r="P98" s="4"/>
    </row>
    <row r="99" spans="1:16" ht="22.5" customHeight="1">
      <c r="A99" s="9">
        <v>10</v>
      </c>
      <c r="B99" s="8" t="s">
        <v>5</v>
      </c>
      <c r="C99" s="37" t="s">
        <v>121</v>
      </c>
      <c r="D99" s="5" t="s">
        <v>121</v>
      </c>
      <c r="E99" s="5" t="s">
        <v>121</v>
      </c>
      <c r="F99" s="5"/>
      <c r="G99" s="5" t="s">
        <v>121</v>
      </c>
      <c r="H99" s="5" t="s">
        <v>121</v>
      </c>
      <c r="I99" s="5" t="s">
        <v>121</v>
      </c>
      <c r="J99" s="5" t="s">
        <v>121</v>
      </c>
      <c r="K99" s="5" t="s">
        <v>121</v>
      </c>
      <c r="L99" s="5" t="s">
        <v>121</v>
      </c>
      <c r="M99" s="5" t="s">
        <v>121</v>
      </c>
      <c r="N99" s="5" t="s">
        <v>121</v>
      </c>
      <c r="O99" s="5" t="s">
        <v>121</v>
      </c>
      <c r="P99" s="4"/>
    </row>
    <row r="100" spans="1:16" ht="42" customHeight="1">
      <c r="A100" s="9">
        <v>11</v>
      </c>
      <c r="B100" s="8" t="s">
        <v>4</v>
      </c>
      <c r="C100" s="38">
        <v>2105000</v>
      </c>
      <c r="D100" s="10">
        <v>2105000</v>
      </c>
      <c r="E100" s="5" t="s">
        <v>121</v>
      </c>
      <c r="F100" s="10">
        <v>1457000</v>
      </c>
      <c r="G100" s="10">
        <v>138529.93</v>
      </c>
      <c r="H100" s="10">
        <v>6.5809942992874113</v>
      </c>
      <c r="I100" s="10">
        <v>9.5078881262868897</v>
      </c>
      <c r="J100" s="10">
        <v>138529.93</v>
      </c>
      <c r="K100" s="10">
        <v>6.5809942992874113</v>
      </c>
      <c r="L100" s="10">
        <v>9.5078881262868897</v>
      </c>
      <c r="M100" s="5" t="s">
        <v>121</v>
      </c>
      <c r="N100" s="5" t="s">
        <v>121</v>
      </c>
      <c r="O100" s="5" t="s">
        <v>121</v>
      </c>
      <c r="P100" s="4"/>
    </row>
    <row r="101" spans="1:16" ht="42" customHeight="1">
      <c r="A101" s="9">
        <v>12</v>
      </c>
      <c r="B101" s="8" t="s">
        <v>3</v>
      </c>
      <c r="C101" s="37" t="s">
        <v>121</v>
      </c>
      <c r="D101" s="5" t="s">
        <v>121</v>
      </c>
      <c r="E101" s="5" t="s">
        <v>121</v>
      </c>
      <c r="F101" s="5"/>
      <c r="G101" s="5" t="s">
        <v>121</v>
      </c>
      <c r="H101" s="5" t="s">
        <v>121</v>
      </c>
      <c r="I101" s="5" t="s">
        <v>121</v>
      </c>
      <c r="J101" s="5" t="s">
        <v>121</v>
      </c>
      <c r="K101" s="5" t="s">
        <v>121</v>
      </c>
      <c r="L101" s="5" t="s">
        <v>121</v>
      </c>
      <c r="M101" s="5" t="s">
        <v>121</v>
      </c>
      <c r="N101" s="5" t="s">
        <v>121</v>
      </c>
      <c r="O101" s="5" t="s">
        <v>121</v>
      </c>
      <c r="P101" s="4"/>
    </row>
    <row r="102" spans="1:16" ht="42" customHeight="1">
      <c r="A102" s="9">
        <v>13</v>
      </c>
      <c r="B102" s="8" t="s">
        <v>108</v>
      </c>
      <c r="C102" s="37" t="s">
        <v>121</v>
      </c>
      <c r="D102" s="5" t="s">
        <v>121</v>
      </c>
      <c r="E102" s="5" t="s">
        <v>121</v>
      </c>
      <c r="F102" s="5"/>
      <c r="G102" s="5" t="s">
        <v>121</v>
      </c>
      <c r="H102" s="5" t="s">
        <v>121</v>
      </c>
      <c r="I102" s="5" t="s">
        <v>121</v>
      </c>
      <c r="J102" s="5" t="s">
        <v>121</v>
      </c>
      <c r="K102" s="5" t="s">
        <v>121</v>
      </c>
      <c r="L102" s="5" t="s">
        <v>121</v>
      </c>
      <c r="M102" s="5" t="s">
        <v>121</v>
      </c>
      <c r="N102" s="5" t="s">
        <v>121</v>
      </c>
      <c r="O102" s="5" t="s">
        <v>121</v>
      </c>
      <c r="P102" s="4"/>
    </row>
    <row r="103" spans="1:16" ht="63.75" customHeight="1">
      <c r="A103" s="9">
        <v>14</v>
      </c>
      <c r="B103" s="8" t="s">
        <v>107</v>
      </c>
      <c r="C103" s="37" t="s">
        <v>121</v>
      </c>
      <c r="D103" s="5" t="s">
        <v>121</v>
      </c>
      <c r="E103" s="5" t="s">
        <v>121</v>
      </c>
      <c r="F103" s="5"/>
      <c r="G103" s="5" t="s">
        <v>121</v>
      </c>
      <c r="H103" s="5" t="s">
        <v>121</v>
      </c>
      <c r="I103" s="5" t="s">
        <v>121</v>
      </c>
      <c r="J103" s="5" t="s">
        <v>121</v>
      </c>
      <c r="K103" s="5" t="s">
        <v>121</v>
      </c>
      <c r="L103" s="5" t="s">
        <v>121</v>
      </c>
      <c r="M103" s="5" t="s">
        <v>121</v>
      </c>
      <c r="N103" s="5" t="s">
        <v>121</v>
      </c>
      <c r="O103" s="5" t="s">
        <v>121</v>
      </c>
      <c r="P103" s="4"/>
    </row>
    <row r="104" spans="1:16" ht="22.5" customHeight="1">
      <c r="A104" s="83" t="s">
        <v>0</v>
      </c>
      <c r="B104" s="84"/>
      <c r="C104" s="58" t="s">
        <v>121</v>
      </c>
      <c r="D104" s="2" t="s">
        <v>121</v>
      </c>
      <c r="E104" s="2" t="s">
        <v>121</v>
      </c>
      <c r="F104" s="2"/>
      <c r="G104" s="2" t="s">
        <v>121</v>
      </c>
      <c r="H104" s="2" t="s">
        <v>121</v>
      </c>
      <c r="I104" s="2" t="s">
        <v>121</v>
      </c>
      <c r="J104" s="2" t="s">
        <v>121</v>
      </c>
      <c r="K104" s="2" t="s">
        <v>121</v>
      </c>
      <c r="L104" s="2" t="s">
        <v>121</v>
      </c>
      <c r="M104" s="2" t="s">
        <v>121</v>
      </c>
      <c r="N104" s="2" t="s">
        <v>121</v>
      </c>
      <c r="O104" s="2" t="s">
        <v>121</v>
      </c>
      <c r="P104" s="2" t="s">
        <v>15</v>
      </c>
    </row>
  </sheetData>
  <mergeCells count="21">
    <mergeCell ref="B1:P1"/>
    <mergeCell ref="B2:P2"/>
    <mergeCell ref="B3:P3"/>
    <mergeCell ref="A74:B74"/>
    <mergeCell ref="A89:B89"/>
    <mergeCell ref="A104:B104"/>
    <mergeCell ref="A9:B9"/>
    <mergeCell ref="A10:B10"/>
    <mergeCell ref="A11:B11"/>
    <mergeCell ref="A29:B29"/>
    <mergeCell ref="A50:B50"/>
    <mergeCell ref="M6:O6"/>
    <mergeCell ref="G5:O5"/>
    <mergeCell ref="C4:O4"/>
    <mergeCell ref="P4:P7"/>
    <mergeCell ref="A8:B8"/>
    <mergeCell ref="A4:B7"/>
    <mergeCell ref="C5:E5"/>
    <mergeCell ref="F5:F6"/>
    <mergeCell ref="G6:I6"/>
    <mergeCell ref="J6:L6"/>
  </mergeCells>
  <printOptions horizontalCentered="1"/>
  <pageMargins left="0.39370078740157483" right="0.39370078740157483" top="0.78740157480314965" bottom="0.78740157480314965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90F6-33F7-499B-92F0-663D52CBB28D}">
  <dimension ref="A1:R104"/>
  <sheetViews>
    <sheetView showGridLines="0" view="pageBreakPreview" topLeftCell="A80" zoomScale="40" zoomScaleNormal="70" zoomScaleSheetLayoutView="40" workbookViewId="0">
      <selection activeCell="A69" sqref="A1:XFD1048576"/>
    </sheetView>
  </sheetViews>
  <sheetFormatPr defaultColWidth="8.75" defaultRowHeight="15" customHeight="1"/>
  <cols>
    <col min="1" max="1" width="5.125" style="1" bestFit="1" customWidth="1"/>
    <col min="2" max="2" width="31.375" style="1" bestFit="1" customWidth="1"/>
    <col min="3" max="6" width="19.5" style="1" bestFit="1" customWidth="1"/>
    <col min="7" max="7" width="12" style="1" bestFit="1" customWidth="1"/>
    <col min="8" max="8" width="13" style="1" bestFit="1" customWidth="1"/>
    <col min="9" max="9" width="19.5" style="1" bestFit="1" customWidth="1"/>
    <col min="10" max="10" width="12" style="1" bestFit="1" customWidth="1"/>
    <col min="11" max="11" width="13" style="1" bestFit="1" customWidth="1"/>
    <col min="12" max="12" width="28.25" style="1" bestFit="1" customWidth="1"/>
    <col min="13" max="13" width="276.125" style="1" customWidth="1"/>
    <col min="14" max="16384" width="8.75" style="1"/>
  </cols>
  <sheetData>
    <row r="1" spans="1:18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  <c r="N1" s="111"/>
      <c r="O1" s="111"/>
      <c r="P1" s="111"/>
      <c r="Q1" s="111"/>
      <c r="R1" s="111"/>
    </row>
    <row r="2" spans="1:18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111"/>
      <c r="O2" s="111"/>
      <c r="P2" s="111"/>
      <c r="Q2" s="111"/>
      <c r="R2" s="111"/>
    </row>
    <row r="3" spans="1:18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8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7"/>
      <c r="L4" s="68" t="s">
        <v>104</v>
      </c>
    </row>
    <row r="5" spans="1:18" ht="47.25" customHeight="1">
      <c r="A5" s="61"/>
      <c r="B5" s="62"/>
      <c r="C5" s="71" t="s">
        <v>103</v>
      </c>
      <c r="D5" s="72"/>
      <c r="E5" s="73" t="s">
        <v>102</v>
      </c>
      <c r="F5" s="75" t="s">
        <v>101</v>
      </c>
      <c r="G5" s="76"/>
      <c r="H5" s="76"/>
      <c r="I5" s="76"/>
      <c r="J5" s="76"/>
      <c r="K5" s="77"/>
      <c r="L5" s="69"/>
    </row>
    <row r="6" spans="1:18" ht="47.25" customHeight="1">
      <c r="A6" s="61"/>
      <c r="B6" s="62"/>
      <c r="C6" s="20" t="s">
        <v>100</v>
      </c>
      <c r="D6" s="22" t="s">
        <v>99</v>
      </c>
      <c r="E6" s="74"/>
      <c r="F6" s="75" t="s">
        <v>100</v>
      </c>
      <c r="G6" s="76"/>
      <c r="H6" s="77"/>
      <c r="I6" s="78" t="s">
        <v>99</v>
      </c>
      <c r="J6" s="79"/>
      <c r="K6" s="80"/>
      <c r="L6" s="69"/>
    </row>
    <row r="7" spans="1:18" ht="47.25" customHeight="1">
      <c r="A7" s="63"/>
      <c r="B7" s="64"/>
      <c r="C7" s="20" t="s">
        <v>98</v>
      </c>
      <c r="D7" s="22" t="s">
        <v>98</v>
      </c>
      <c r="E7" s="21" t="s">
        <v>98</v>
      </c>
      <c r="F7" s="20" t="s">
        <v>98</v>
      </c>
      <c r="G7" s="20" t="s">
        <v>97</v>
      </c>
      <c r="H7" s="20" t="s">
        <v>96</v>
      </c>
      <c r="I7" s="19" t="s">
        <v>98</v>
      </c>
      <c r="J7" s="19" t="s">
        <v>97</v>
      </c>
      <c r="K7" s="19" t="s">
        <v>96</v>
      </c>
      <c r="L7" s="70"/>
    </row>
    <row r="8" spans="1:18" ht="42" customHeight="1">
      <c r="A8" s="85" t="s">
        <v>95</v>
      </c>
      <c r="B8" s="86"/>
      <c r="C8" s="17">
        <v>6493900</v>
      </c>
      <c r="D8" s="17">
        <v>6493900</v>
      </c>
      <c r="E8" s="17">
        <v>4859500</v>
      </c>
      <c r="F8" s="17">
        <v>2202486.94</v>
      </c>
      <c r="G8" s="17">
        <v>33.916243551640768</v>
      </c>
      <c r="H8" s="17">
        <v>45.3233242103097</v>
      </c>
      <c r="I8" s="17">
        <v>2202486.94</v>
      </c>
      <c r="J8" s="17">
        <v>33.916243551640768</v>
      </c>
      <c r="K8" s="17">
        <v>45.3233242103097</v>
      </c>
      <c r="L8" s="16" t="s">
        <v>15</v>
      </c>
    </row>
    <row r="9" spans="1:18" ht="22.5" customHeight="1">
      <c r="A9" s="87" t="s">
        <v>94</v>
      </c>
      <c r="B9" s="88"/>
      <c r="C9" s="13" t="s">
        <v>121</v>
      </c>
      <c r="D9" s="13" t="s">
        <v>121</v>
      </c>
      <c r="E9" s="13"/>
      <c r="F9" s="13" t="s">
        <v>121</v>
      </c>
      <c r="G9" s="13" t="s">
        <v>121</v>
      </c>
      <c r="H9" s="13" t="s">
        <v>121</v>
      </c>
      <c r="I9" s="13" t="s">
        <v>121</v>
      </c>
      <c r="J9" s="13" t="s">
        <v>121</v>
      </c>
      <c r="K9" s="13" t="s">
        <v>121</v>
      </c>
      <c r="L9" s="13" t="s">
        <v>15</v>
      </c>
    </row>
    <row r="10" spans="1:18" ht="42" customHeight="1">
      <c r="A10" s="89" t="s">
        <v>93</v>
      </c>
      <c r="B10" s="90"/>
      <c r="C10" s="12">
        <v>6493900</v>
      </c>
      <c r="D10" s="12">
        <v>6493900</v>
      </c>
      <c r="E10" s="12">
        <v>4859500</v>
      </c>
      <c r="F10" s="12">
        <v>2202486.94</v>
      </c>
      <c r="G10" s="12">
        <v>33.916243551640768</v>
      </c>
      <c r="H10" s="12">
        <v>45.3233242103097</v>
      </c>
      <c r="I10" s="12">
        <v>2202486.94</v>
      </c>
      <c r="J10" s="12">
        <v>33.916243551640768</v>
      </c>
      <c r="K10" s="12">
        <v>45.3233242103097</v>
      </c>
      <c r="L10" s="2" t="s">
        <v>15</v>
      </c>
    </row>
    <row r="11" spans="1:18" ht="22.5" customHeight="1">
      <c r="A11" s="81" t="s">
        <v>92</v>
      </c>
      <c r="B11" s="82"/>
      <c r="C11" s="13" t="s">
        <v>121</v>
      </c>
      <c r="D11" s="13" t="s">
        <v>121</v>
      </c>
      <c r="E11" s="13"/>
      <c r="F11" s="13" t="s">
        <v>121</v>
      </c>
      <c r="G11" s="13" t="s">
        <v>121</v>
      </c>
      <c r="H11" s="13" t="s">
        <v>121</v>
      </c>
      <c r="I11" s="13" t="s">
        <v>121</v>
      </c>
      <c r="J11" s="13" t="s">
        <v>121</v>
      </c>
      <c r="K11" s="13" t="s">
        <v>121</v>
      </c>
      <c r="L11" s="13" t="s">
        <v>15</v>
      </c>
    </row>
    <row r="12" spans="1:18" ht="22.5" customHeight="1">
      <c r="A12" s="9">
        <v>1</v>
      </c>
      <c r="B12" s="8" t="s">
        <v>91</v>
      </c>
      <c r="C12" s="37" t="s">
        <v>121</v>
      </c>
      <c r="D12" s="5" t="s">
        <v>121</v>
      </c>
      <c r="E12" s="5"/>
      <c r="F12" s="5" t="s">
        <v>121</v>
      </c>
      <c r="G12" s="5" t="s">
        <v>121</v>
      </c>
      <c r="H12" s="5" t="s">
        <v>121</v>
      </c>
      <c r="I12" s="5" t="s">
        <v>121</v>
      </c>
      <c r="J12" s="5" t="s">
        <v>121</v>
      </c>
      <c r="K12" s="5" t="s">
        <v>121</v>
      </c>
      <c r="L12" s="4"/>
    </row>
    <row r="13" spans="1:18" ht="22.5" customHeight="1">
      <c r="A13" s="9">
        <v>2</v>
      </c>
      <c r="B13" s="8" t="s">
        <v>90</v>
      </c>
      <c r="C13" s="37" t="s">
        <v>121</v>
      </c>
      <c r="D13" s="5" t="s">
        <v>121</v>
      </c>
      <c r="E13" s="5"/>
      <c r="F13" s="5" t="s">
        <v>121</v>
      </c>
      <c r="G13" s="5" t="s">
        <v>121</v>
      </c>
      <c r="H13" s="5" t="s">
        <v>121</v>
      </c>
      <c r="I13" s="5" t="s">
        <v>121</v>
      </c>
      <c r="J13" s="5" t="s">
        <v>121</v>
      </c>
      <c r="K13" s="5" t="s">
        <v>121</v>
      </c>
      <c r="L13" s="4"/>
    </row>
    <row r="14" spans="1:18" ht="22.5" customHeight="1">
      <c r="A14" s="9">
        <v>3</v>
      </c>
      <c r="B14" s="8" t="s">
        <v>89</v>
      </c>
      <c r="C14" s="37" t="s">
        <v>121</v>
      </c>
      <c r="D14" s="5" t="s">
        <v>121</v>
      </c>
      <c r="E14" s="5"/>
      <c r="F14" s="5" t="s">
        <v>121</v>
      </c>
      <c r="G14" s="5" t="s">
        <v>121</v>
      </c>
      <c r="H14" s="5" t="s">
        <v>121</v>
      </c>
      <c r="I14" s="5" t="s">
        <v>121</v>
      </c>
      <c r="J14" s="5" t="s">
        <v>121</v>
      </c>
      <c r="K14" s="5" t="s">
        <v>121</v>
      </c>
      <c r="L14" s="4"/>
    </row>
    <row r="15" spans="1:18" ht="22.5" customHeight="1">
      <c r="A15" s="9">
        <v>4</v>
      </c>
      <c r="B15" s="8" t="s">
        <v>88</v>
      </c>
      <c r="C15" s="37" t="s">
        <v>121</v>
      </c>
      <c r="D15" s="5" t="s">
        <v>121</v>
      </c>
      <c r="E15" s="5"/>
      <c r="F15" s="5" t="s">
        <v>121</v>
      </c>
      <c r="G15" s="5" t="s">
        <v>121</v>
      </c>
      <c r="H15" s="5" t="s">
        <v>121</v>
      </c>
      <c r="I15" s="5" t="s">
        <v>121</v>
      </c>
      <c r="J15" s="5" t="s">
        <v>121</v>
      </c>
      <c r="K15" s="5" t="s">
        <v>121</v>
      </c>
      <c r="L15" s="4"/>
    </row>
    <row r="16" spans="1:18" ht="22.5" customHeight="1">
      <c r="A16" s="9">
        <v>5</v>
      </c>
      <c r="B16" s="8" t="s">
        <v>87</v>
      </c>
      <c r="C16" s="37" t="s">
        <v>121</v>
      </c>
      <c r="D16" s="5" t="s">
        <v>121</v>
      </c>
      <c r="E16" s="5"/>
      <c r="F16" s="5" t="s">
        <v>121</v>
      </c>
      <c r="G16" s="5" t="s">
        <v>121</v>
      </c>
      <c r="H16" s="5" t="s">
        <v>121</v>
      </c>
      <c r="I16" s="5" t="s">
        <v>121</v>
      </c>
      <c r="J16" s="5" t="s">
        <v>121</v>
      </c>
      <c r="K16" s="5" t="s">
        <v>121</v>
      </c>
      <c r="L16" s="4"/>
    </row>
    <row r="17" spans="1:12" ht="22.5" customHeight="1">
      <c r="A17" s="9">
        <v>6</v>
      </c>
      <c r="B17" s="8" t="s">
        <v>86</v>
      </c>
      <c r="C17" s="37" t="s">
        <v>121</v>
      </c>
      <c r="D17" s="5" t="s">
        <v>121</v>
      </c>
      <c r="E17" s="5"/>
      <c r="F17" s="5" t="s">
        <v>121</v>
      </c>
      <c r="G17" s="5" t="s">
        <v>121</v>
      </c>
      <c r="H17" s="5" t="s">
        <v>121</v>
      </c>
      <c r="I17" s="5" t="s">
        <v>121</v>
      </c>
      <c r="J17" s="5" t="s">
        <v>121</v>
      </c>
      <c r="K17" s="5" t="s">
        <v>121</v>
      </c>
      <c r="L17" s="4"/>
    </row>
    <row r="18" spans="1:12" ht="22.5" customHeight="1">
      <c r="A18" s="9">
        <v>7</v>
      </c>
      <c r="B18" s="8" t="s">
        <v>85</v>
      </c>
      <c r="C18" s="37" t="s">
        <v>121</v>
      </c>
      <c r="D18" s="5" t="s">
        <v>121</v>
      </c>
      <c r="E18" s="5"/>
      <c r="F18" s="5" t="s">
        <v>121</v>
      </c>
      <c r="G18" s="5" t="s">
        <v>121</v>
      </c>
      <c r="H18" s="5" t="s">
        <v>121</v>
      </c>
      <c r="I18" s="5" t="s">
        <v>121</v>
      </c>
      <c r="J18" s="5" t="s">
        <v>121</v>
      </c>
      <c r="K18" s="5" t="s">
        <v>121</v>
      </c>
      <c r="L18" s="4"/>
    </row>
    <row r="19" spans="1:12" ht="22.5" customHeight="1">
      <c r="A19" s="9">
        <v>8</v>
      </c>
      <c r="B19" s="8" t="s">
        <v>84</v>
      </c>
      <c r="C19" s="37" t="s">
        <v>121</v>
      </c>
      <c r="D19" s="5" t="s">
        <v>121</v>
      </c>
      <c r="E19" s="5"/>
      <c r="F19" s="5" t="s">
        <v>121</v>
      </c>
      <c r="G19" s="5" t="s">
        <v>121</v>
      </c>
      <c r="H19" s="5" t="s">
        <v>121</v>
      </c>
      <c r="I19" s="5" t="s">
        <v>121</v>
      </c>
      <c r="J19" s="5" t="s">
        <v>121</v>
      </c>
      <c r="K19" s="5" t="s">
        <v>121</v>
      </c>
      <c r="L19" s="4"/>
    </row>
    <row r="20" spans="1:12" ht="22.5" customHeight="1">
      <c r="A20" s="9">
        <v>9</v>
      </c>
      <c r="B20" s="8" t="s">
        <v>83</v>
      </c>
      <c r="C20" s="37" t="s">
        <v>121</v>
      </c>
      <c r="D20" s="5" t="s">
        <v>121</v>
      </c>
      <c r="E20" s="5"/>
      <c r="F20" s="5" t="s">
        <v>121</v>
      </c>
      <c r="G20" s="5" t="s">
        <v>121</v>
      </c>
      <c r="H20" s="5" t="s">
        <v>121</v>
      </c>
      <c r="I20" s="5" t="s">
        <v>121</v>
      </c>
      <c r="J20" s="5" t="s">
        <v>121</v>
      </c>
      <c r="K20" s="5" t="s">
        <v>121</v>
      </c>
      <c r="L20" s="4"/>
    </row>
    <row r="21" spans="1:12" ht="22.5" customHeight="1">
      <c r="A21" s="9">
        <v>10</v>
      </c>
      <c r="B21" s="8" t="s">
        <v>82</v>
      </c>
      <c r="C21" s="37" t="s">
        <v>121</v>
      </c>
      <c r="D21" s="5" t="s">
        <v>121</v>
      </c>
      <c r="E21" s="5"/>
      <c r="F21" s="5" t="s">
        <v>121</v>
      </c>
      <c r="G21" s="5" t="s">
        <v>121</v>
      </c>
      <c r="H21" s="5" t="s">
        <v>121</v>
      </c>
      <c r="I21" s="5" t="s">
        <v>121</v>
      </c>
      <c r="J21" s="5" t="s">
        <v>121</v>
      </c>
      <c r="K21" s="5" t="s">
        <v>121</v>
      </c>
      <c r="L21" s="4"/>
    </row>
    <row r="22" spans="1:12" ht="22.5" customHeight="1">
      <c r="A22" s="9">
        <v>11</v>
      </c>
      <c r="B22" s="8" t="s">
        <v>81</v>
      </c>
      <c r="C22" s="37" t="s">
        <v>121</v>
      </c>
      <c r="D22" s="5" t="s">
        <v>121</v>
      </c>
      <c r="E22" s="5"/>
      <c r="F22" s="5" t="s">
        <v>121</v>
      </c>
      <c r="G22" s="5" t="s">
        <v>121</v>
      </c>
      <c r="H22" s="5" t="s">
        <v>121</v>
      </c>
      <c r="I22" s="5" t="s">
        <v>121</v>
      </c>
      <c r="J22" s="5" t="s">
        <v>121</v>
      </c>
      <c r="K22" s="5" t="s">
        <v>121</v>
      </c>
      <c r="L22" s="4"/>
    </row>
    <row r="23" spans="1:12" ht="22.5" customHeight="1">
      <c r="A23" s="9">
        <v>12</v>
      </c>
      <c r="B23" s="8" t="s">
        <v>80</v>
      </c>
      <c r="C23" s="37" t="s">
        <v>121</v>
      </c>
      <c r="D23" s="5" t="s">
        <v>121</v>
      </c>
      <c r="E23" s="5"/>
      <c r="F23" s="5" t="s">
        <v>121</v>
      </c>
      <c r="G23" s="5" t="s">
        <v>121</v>
      </c>
      <c r="H23" s="5" t="s">
        <v>121</v>
      </c>
      <c r="I23" s="5" t="s">
        <v>121</v>
      </c>
      <c r="J23" s="5" t="s">
        <v>121</v>
      </c>
      <c r="K23" s="5" t="s">
        <v>121</v>
      </c>
      <c r="L23" s="4"/>
    </row>
    <row r="24" spans="1:12" ht="22.5" customHeight="1">
      <c r="A24" s="9">
        <v>13</v>
      </c>
      <c r="B24" s="8" t="s">
        <v>79</v>
      </c>
      <c r="C24" s="37" t="s">
        <v>121</v>
      </c>
      <c r="D24" s="5" t="s">
        <v>121</v>
      </c>
      <c r="E24" s="5"/>
      <c r="F24" s="5" t="s">
        <v>121</v>
      </c>
      <c r="G24" s="5" t="s">
        <v>121</v>
      </c>
      <c r="H24" s="5" t="s">
        <v>121</v>
      </c>
      <c r="I24" s="5" t="s">
        <v>121</v>
      </c>
      <c r="J24" s="5" t="s">
        <v>121</v>
      </c>
      <c r="K24" s="5" t="s">
        <v>121</v>
      </c>
      <c r="L24" s="4"/>
    </row>
    <row r="25" spans="1:12" ht="22.5" customHeight="1">
      <c r="A25" s="9">
        <v>14</v>
      </c>
      <c r="B25" s="8" t="s">
        <v>78</v>
      </c>
      <c r="C25" s="37" t="s">
        <v>121</v>
      </c>
      <c r="D25" s="5" t="s">
        <v>121</v>
      </c>
      <c r="E25" s="5"/>
      <c r="F25" s="5" t="s">
        <v>121</v>
      </c>
      <c r="G25" s="5" t="s">
        <v>121</v>
      </c>
      <c r="H25" s="5" t="s">
        <v>121</v>
      </c>
      <c r="I25" s="5" t="s">
        <v>121</v>
      </c>
      <c r="J25" s="5" t="s">
        <v>121</v>
      </c>
      <c r="K25" s="5" t="s">
        <v>121</v>
      </c>
      <c r="L25" s="4"/>
    </row>
    <row r="26" spans="1:12" ht="22.5" customHeight="1">
      <c r="A26" s="9">
        <v>15</v>
      </c>
      <c r="B26" s="8" t="s">
        <v>77</v>
      </c>
      <c r="C26" s="37" t="s">
        <v>121</v>
      </c>
      <c r="D26" s="5" t="s">
        <v>121</v>
      </c>
      <c r="E26" s="5"/>
      <c r="F26" s="5" t="s">
        <v>121</v>
      </c>
      <c r="G26" s="5" t="s">
        <v>121</v>
      </c>
      <c r="H26" s="5" t="s">
        <v>121</v>
      </c>
      <c r="I26" s="5" t="s">
        <v>121</v>
      </c>
      <c r="J26" s="5" t="s">
        <v>121</v>
      </c>
      <c r="K26" s="5" t="s">
        <v>121</v>
      </c>
      <c r="L26" s="4"/>
    </row>
    <row r="27" spans="1:12" ht="22.5" customHeight="1">
      <c r="A27" s="9">
        <v>16</v>
      </c>
      <c r="B27" s="8" t="s">
        <v>76</v>
      </c>
      <c r="C27" s="37" t="s">
        <v>121</v>
      </c>
      <c r="D27" s="5" t="s">
        <v>121</v>
      </c>
      <c r="E27" s="5"/>
      <c r="F27" s="5" t="s">
        <v>121</v>
      </c>
      <c r="G27" s="5" t="s">
        <v>121</v>
      </c>
      <c r="H27" s="5" t="s">
        <v>121</v>
      </c>
      <c r="I27" s="5" t="s">
        <v>121</v>
      </c>
      <c r="J27" s="5" t="s">
        <v>121</v>
      </c>
      <c r="K27" s="5" t="s">
        <v>121</v>
      </c>
      <c r="L27" s="4"/>
    </row>
    <row r="28" spans="1:12" ht="22.5" customHeight="1">
      <c r="A28" s="9">
        <v>17</v>
      </c>
      <c r="B28" s="8" t="s">
        <v>75</v>
      </c>
      <c r="C28" s="37" t="s">
        <v>121</v>
      </c>
      <c r="D28" s="5" t="s">
        <v>121</v>
      </c>
      <c r="E28" s="5"/>
      <c r="F28" s="5" t="s">
        <v>121</v>
      </c>
      <c r="G28" s="5" t="s">
        <v>121</v>
      </c>
      <c r="H28" s="5" t="s">
        <v>121</v>
      </c>
      <c r="I28" s="5" t="s">
        <v>121</v>
      </c>
      <c r="J28" s="5" t="s">
        <v>121</v>
      </c>
      <c r="K28" s="5" t="s">
        <v>121</v>
      </c>
      <c r="L28" s="4"/>
    </row>
    <row r="29" spans="1:12" ht="22.5" customHeight="1">
      <c r="A29" s="81" t="s">
        <v>74</v>
      </c>
      <c r="B29" s="82"/>
      <c r="C29" s="13" t="s">
        <v>121</v>
      </c>
      <c r="D29" s="13" t="s">
        <v>121</v>
      </c>
      <c r="E29" s="13"/>
      <c r="F29" s="13" t="s">
        <v>121</v>
      </c>
      <c r="G29" s="13" t="s">
        <v>121</v>
      </c>
      <c r="H29" s="13" t="s">
        <v>121</v>
      </c>
      <c r="I29" s="13" t="s">
        <v>121</v>
      </c>
      <c r="J29" s="13" t="s">
        <v>121</v>
      </c>
      <c r="K29" s="13" t="s">
        <v>121</v>
      </c>
      <c r="L29" s="13" t="s">
        <v>15</v>
      </c>
    </row>
    <row r="30" spans="1:12" ht="22.5" customHeight="1">
      <c r="A30" s="9">
        <v>1</v>
      </c>
      <c r="B30" s="8" t="s">
        <v>73</v>
      </c>
      <c r="C30" s="37" t="s">
        <v>121</v>
      </c>
      <c r="D30" s="5" t="s">
        <v>121</v>
      </c>
      <c r="E30" s="5"/>
      <c r="F30" s="5" t="s">
        <v>121</v>
      </c>
      <c r="G30" s="5" t="s">
        <v>121</v>
      </c>
      <c r="H30" s="5" t="s">
        <v>121</v>
      </c>
      <c r="I30" s="5" t="s">
        <v>121</v>
      </c>
      <c r="J30" s="5" t="s">
        <v>121</v>
      </c>
      <c r="K30" s="5" t="s">
        <v>121</v>
      </c>
      <c r="L30" s="4"/>
    </row>
    <row r="31" spans="1:12" ht="22.5" customHeight="1">
      <c r="A31" s="9">
        <v>2</v>
      </c>
      <c r="B31" s="8" t="s">
        <v>72</v>
      </c>
      <c r="C31" s="37" t="s">
        <v>121</v>
      </c>
      <c r="D31" s="5" t="s">
        <v>121</v>
      </c>
      <c r="E31" s="5"/>
      <c r="F31" s="5" t="s">
        <v>121</v>
      </c>
      <c r="G31" s="5" t="s">
        <v>121</v>
      </c>
      <c r="H31" s="5" t="s">
        <v>121</v>
      </c>
      <c r="I31" s="5" t="s">
        <v>121</v>
      </c>
      <c r="J31" s="5" t="s">
        <v>121</v>
      </c>
      <c r="K31" s="5" t="s">
        <v>121</v>
      </c>
      <c r="L31" s="4"/>
    </row>
    <row r="32" spans="1:12" ht="22.5" customHeight="1">
      <c r="A32" s="9">
        <v>3</v>
      </c>
      <c r="B32" s="8" t="s">
        <v>71</v>
      </c>
      <c r="C32" s="37" t="s">
        <v>121</v>
      </c>
      <c r="D32" s="5" t="s">
        <v>121</v>
      </c>
      <c r="E32" s="5"/>
      <c r="F32" s="5" t="s">
        <v>121</v>
      </c>
      <c r="G32" s="5" t="s">
        <v>121</v>
      </c>
      <c r="H32" s="5" t="s">
        <v>121</v>
      </c>
      <c r="I32" s="5" t="s">
        <v>121</v>
      </c>
      <c r="J32" s="5" t="s">
        <v>121</v>
      </c>
      <c r="K32" s="5" t="s">
        <v>121</v>
      </c>
      <c r="L32" s="4"/>
    </row>
    <row r="33" spans="1:12" ht="22.5" customHeight="1">
      <c r="A33" s="9">
        <v>4</v>
      </c>
      <c r="B33" s="8" t="s">
        <v>70</v>
      </c>
      <c r="C33" s="37" t="s">
        <v>121</v>
      </c>
      <c r="D33" s="5" t="s">
        <v>121</v>
      </c>
      <c r="E33" s="5"/>
      <c r="F33" s="5" t="s">
        <v>121</v>
      </c>
      <c r="G33" s="5" t="s">
        <v>121</v>
      </c>
      <c r="H33" s="5" t="s">
        <v>121</v>
      </c>
      <c r="I33" s="5" t="s">
        <v>121</v>
      </c>
      <c r="J33" s="5" t="s">
        <v>121</v>
      </c>
      <c r="K33" s="5" t="s">
        <v>121</v>
      </c>
      <c r="L33" s="4"/>
    </row>
    <row r="34" spans="1:12" ht="22.5" customHeight="1">
      <c r="A34" s="9">
        <v>5</v>
      </c>
      <c r="B34" s="8" t="s">
        <v>69</v>
      </c>
      <c r="C34" s="37" t="s">
        <v>121</v>
      </c>
      <c r="D34" s="5" t="s">
        <v>121</v>
      </c>
      <c r="E34" s="5"/>
      <c r="F34" s="5" t="s">
        <v>121</v>
      </c>
      <c r="G34" s="5" t="s">
        <v>121</v>
      </c>
      <c r="H34" s="5" t="s">
        <v>121</v>
      </c>
      <c r="I34" s="5" t="s">
        <v>121</v>
      </c>
      <c r="J34" s="5" t="s">
        <v>121</v>
      </c>
      <c r="K34" s="5" t="s">
        <v>121</v>
      </c>
      <c r="L34" s="4"/>
    </row>
    <row r="35" spans="1:12" ht="22.5" customHeight="1">
      <c r="A35" s="9">
        <v>6</v>
      </c>
      <c r="B35" s="8" t="s">
        <v>68</v>
      </c>
      <c r="C35" s="37" t="s">
        <v>121</v>
      </c>
      <c r="D35" s="5" t="s">
        <v>121</v>
      </c>
      <c r="E35" s="5"/>
      <c r="F35" s="5" t="s">
        <v>121</v>
      </c>
      <c r="G35" s="5" t="s">
        <v>121</v>
      </c>
      <c r="H35" s="5" t="s">
        <v>121</v>
      </c>
      <c r="I35" s="5" t="s">
        <v>121</v>
      </c>
      <c r="J35" s="5" t="s">
        <v>121</v>
      </c>
      <c r="K35" s="5" t="s">
        <v>121</v>
      </c>
      <c r="L35" s="4"/>
    </row>
    <row r="36" spans="1:12" ht="22.5" customHeight="1">
      <c r="A36" s="9">
        <v>7</v>
      </c>
      <c r="B36" s="8" t="s">
        <v>67</v>
      </c>
      <c r="C36" s="37" t="s">
        <v>121</v>
      </c>
      <c r="D36" s="5" t="s">
        <v>121</v>
      </c>
      <c r="E36" s="5"/>
      <c r="F36" s="5" t="s">
        <v>121</v>
      </c>
      <c r="G36" s="5" t="s">
        <v>121</v>
      </c>
      <c r="H36" s="5" t="s">
        <v>121</v>
      </c>
      <c r="I36" s="5" t="s">
        <v>121</v>
      </c>
      <c r="J36" s="5" t="s">
        <v>121</v>
      </c>
      <c r="K36" s="5" t="s">
        <v>121</v>
      </c>
      <c r="L36" s="4"/>
    </row>
    <row r="37" spans="1:12" ht="22.5" customHeight="1">
      <c r="A37" s="9">
        <v>8</v>
      </c>
      <c r="B37" s="8" t="s">
        <v>66</v>
      </c>
      <c r="C37" s="37" t="s">
        <v>121</v>
      </c>
      <c r="D37" s="5" t="s">
        <v>121</v>
      </c>
      <c r="E37" s="5"/>
      <c r="F37" s="5" t="s">
        <v>121</v>
      </c>
      <c r="G37" s="5" t="s">
        <v>121</v>
      </c>
      <c r="H37" s="5" t="s">
        <v>121</v>
      </c>
      <c r="I37" s="5" t="s">
        <v>121</v>
      </c>
      <c r="J37" s="5" t="s">
        <v>121</v>
      </c>
      <c r="K37" s="5" t="s">
        <v>121</v>
      </c>
      <c r="L37" s="4"/>
    </row>
    <row r="38" spans="1:12" ht="22.5" customHeight="1">
      <c r="A38" s="9">
        <v>9</v>
      </c>
      <c r="B38" s="8" t="s">
        <v>65</v>
      </c>
      <c r="C38" s="37" t="s">
        <v>121</v>
      </c>
      <c r="D38" s="5" t="s">
        <v>121</v>
      </c>
      <c r="E38" s="5"/>
      <c r="F38" s="5" t="s">
        <v>121</v>
      </c>
      <c r="G38" s="5" t="s">
        <v>121</v>
      </c>
      <c r="H38" s="5" t="s">
        <v>121</v>
      </c>
      <c r="I38" s="5" t="s">
        <v>121</v>
      </c>
      <c r="J38" s="5" t="s">
        <v>121</v>
      </c>
      <c r="K38" s="5" t="s">
        <v>121</v>
      </c>
      <c r="L38" s="4"/>
    </row>
    <row r="39" spans="1:12" ht="22.5" customHeight="1">
      <c r="A39" s="9">
        <v>10</v>
      </c>
      <c r="B39" s="8" t="s">
        <v>64</v>
      </c>
      <c r="C39" s="37" t="s">
        <v>121</v>
      </c>
      <c r="D39" s="5" t="s">
        <v>121</v>
      </c>
      <c r="E39" s="5"/>
      <c r="F39" s="5" t="s">
        <v>121</v>
      </c>
      <c r="G39" s="5" t="s">
        <v>121</v>
      </c>
      <c r="H39" s="5" t="s">
        <v>121</v>
      </c>
      <c r="I39" s="5" t="s">
        <v>121</v>
      </c>
      <c r="J39" s="5" t="s">
        <v>121</v>
      </c>
      <c r="K39" s="5" t="s">
        <v>121</v>
      </c>
      <c r="L39" s="4"/>
    </row>
    <row r="40" spans="1:12" ht="22.5" customHeight="1">
      <c r="A40" s="9">
        <v>11</v>
      </c>
      <c r="B40" s="8" t="s">
        <v>63</v>
      </c>
      <c r="C40" s="37" t="s">
        <v>121</v>
      </c>
      <c r="D40" s="5" t="s">
        <v>121</v>
      </c>
      <c r="E40" s="5"/>
      <c r="F40" s="5" t="s">
        <v>121</v>
      </c>
      <c r="G40" s="5" t="s">
        <v>121</v>
      </c>
      <c r="H40" s="5" t="s">
        <v>121</v>
      </c>
      <c r="I40" s="5" t="s">
        <v>121</v>
      </c>
      <c r="J40" s="5" t="s">
        <v>121</v>
      </c>
      <c r="K40" s="5" t="s">
        <v>121</v>
      </c>
      <c r="L40" s="4"/>
    </row>
    <row r="41" spans="1:12" ht="22.5" customHeight="1">
      <c r="A41" s="9">
        <v>12</v>
      </c>
      <c r="B41" s="8" t="s">
        <v>62</v>
      </c>
      <c r="C41" s="37" t="s">
        <v>121</v>
      </c>
      <c r="D41" s="5" t="s">
        <v>121</v>
      </c>
      <c r="E41" s="5"/>
      <c r="F41" s="5" t="s">
        <v>121</v>
      </c>
      <c r="G41" s="5" t="s">
        <v>121</v>
      </c>
      <c r="H41" s="5" t="s">
        <v>121</v>
      </c>
      <c r="I41" s="5" t="s">
        <v>121</v>
      </c>
      <c r="J41" s="5" t="s">
        <v>121</v>
      </c>
      <c r="K41" s="5" t="s">
        <v>121</v>
      </c>
      <c r="L41" s="4"/>
    </row>
    <row r="42" spans="1:12" ht="22.5" customHeight="1">
      <c r="A42" s="9">
        <v>13</v>
      </c>
      <c r="B42" s="8" t="s">
        <v>61</v>
      </c>
      <c r="C42" s="37" t="s">
        <v>121</v>
      </c>
      <c r="D42" s="5" t="s">
        <v>121</v>
      </c>
      <c r="E42" s="5"/>
      <c r="F42" s="5" t="s">
        <v>121</v>
      </c>
      <c r="G42" s="5" t="s">
        <v>121</v>
      </c>
      <c r="H42" s="5" t="s">
        <v>121</v>
      </c>
      <c r="I42" s="5" t="s">
        <v>121</v>
      </c>
      <c r="J42" s="5" t="s">
        <v>121</v>
      </c>
      <c r="K42" s="5" t="s">
        <v>121</v>
      </c>
      <c r="L42" s="4"/>
    </row>
    <row r="43" spans="1:12" ht="22.5" customHeight="1">
      <c r="A43" s="9">
        <v>14</v>
      </c>
      <c r="B43" s="8" t="s">
        <v>60</v>
      </c>
      <c r="C43" s="37" t="s">
        <v>121</v>
      </c>
      <c r="D43" s="5" t="s">
        <v>121</v>
      </c>
      <c r="E43" s="5"/>
      <c r="F43" s="5" t="s">
        <v>121</v>
      </c>
      <c r="G43" s="5" t="s">
        <v>121</v>
      </c>
      <c r="H43" s="5" t="s">
        <v>121</v>
      </c>
      <c r="I43" s="5" t="s">
        <v>121</v>
      </c>
      <c r="J43" s="5" t="s">
        <v>121</v>
      </c>
      <c r="K43" s="5" t="s">
        <v>121</v>
      </c>
      <c r="L43" s="4"/>
    </row>
    <row r="44" spans="1:12" ht="22.5" customHeight="1">
      <c r="A44" s="9">
        <v>15</v>
      </c>
      <c r="B44" s="8" t="s">
        <v>59</v>
      </c>
      <c r="C44" s="37" t="s">
        <v>121</v>
      </c>
      <c r="D44" s="5" t="s">
        <v>121</v>
      </c>
      <c r="E44" s="5"/>
      <c r="F44" s="5" t="s">
        <v>121</v>
      </c>
      <c r="G44" s="5" t="s">
        <v>121</v>
      </c>
      <c r="H44" s="5" t="s">
        <v>121</v>
      </c>
      <c r="I44" s="5" t="s">
        <v>121</v>
      </c>
      <c r="J44" s="5" t="s">
        <v>121</v>
      </c>
      <c r="K44" s="5" t="s">
        <v>121</v>
      </c>
      <c r="L44" s="4"/>
    </row>
    <row r="45" spans="1:12" ht="22.5" customHeight="1">
      <c r="A45" s="9">
        <v>16</v>
      </c>
      <c r="B45" s="8" t="s">
        <v>58</v>
      </c>
      <c r="C45" s="37" t="s">
        <v>121</v>
      </c>
      <c r="D45" s="5" t="s">
        <v>121</v>
      </c>
      <c r="E45" s="5"/>
      <c r="F45" s="5" t="s">
        <v>121</v>
      </c>
      <c r="G45" s="5" t="s">
        <v>121</v>
      </c>
      <c r="H45" s="5" t="s">
        <v>121</v>
      </c>
      <c r="I45" s="5" t="s">
        <v>121</v>
      </c>
      <c r="J45" s="5" t="s">
        <v>121</v>
      </c>
      <c r="K45" s="5" t="s">
        <v>121</v>
      </c>
      <c r="L45" s="4"/>
    </row>
    <row r="46" spans="1:12" ht="22.5" customHeight="1">
      <c r="A46" s="9">
        <v>17</v>
      </c>
      <c r="B46" s="8" t="s">
        <v>57</v>
      </c>
      <c r="C46" s="37" t="s">
        <v>121</v>
      </c>
      <c r="D46" s="5" t="s">
        <v>121</v>
      </c>
      <c r="E46" s="5"/>
      <c r="F46" s="5" t="s">
        <v>121</v>
      </c>
      <c r="G46" s="5" t="s">
        <v>121</v>
      </c>
      <c r="H46" s="5" t="s">
        <v>121</v>
      </c>
      <c r="I46" s="5" t="s">
        <v>121</v>
      </c>
      <c r="J46" s="5" t="s">
        <v>121</v>
      </c>
      <c r="K46" s="5" t="s">
        <v>121</v>
      </c>
      <c r="L46" s="4"/>
    </row>
    <row r="47" spans="1:12" ht="22.5" customHeight="1">
      <c r="A47" s="9">
        <v>18</v>
      </c>
      <c r="B47" s="8" t="s">
        <v>56</v>
      </c>
      <c r="C47" s="37" t="s">
        <v>121</v>
      </c>
      <c r="D47" s="5" t="s">
        <v>121</v>
      </c>
      <c r="E47" s="5"/>
      <c r="F47" s="5" t="s">
        <v>121</v>
      </c>
      <c r="G47" s="5" t="s">
        <v>121</v>
      </c>
      <c r="H47" s="5" t="s">
        <v>121</v>
      </c>
      <c r="I47" s="5" t="s">
        <v>121</v>
      </c>
      <c r="J47" s="5" t="s">
        <v>121</v>
      </c>
      <c r="K47" s="5" t="s">
        <v>121</v>
      </c>
      <c r="L47" s="4"/>
    </row>
    <row r="48" spans="1:12" ht="22.5" customHeight="1">
      <c r="A48" s="9">
        <v>19</v>
      </c>
      <c r="B48" s="8" t="s">
        <v>55</v>
      </c>
      <c r="C48" s="37" t="s">
        <v>121</v>
      </c>
      <c r="D48" s="5" t="s">
        <v>121</v>
      </c>
      <c r="E48" s="5"/>
      <c r="F48" s="5" t="s">
        <v>121</v>
      </c>
      <c r="G48" s="5" t="s">
        <v>121</v>
      </c>
      <c r="H48" s="5" t="s">
        <v>121</v>
      </c>
      <c r="I48" s="5" t="s">
        <v>121</v>
      </c>
      <c r="J48" s="5" t="s">
        <v>121</v>
      </c>
      <c r="K48" s="5" t="s">
        <v>121</v>
      </c>
      <c r="L48" s="4"/>
    </row>
    <row r="49" spans="1:12" ht="22.5" customHeight="1">
      <c r="A49" s="9">
        <v>20</v>
      </c>
      <c r="B49" s="8" t="s">
        <v>54</v>
      </c>
      <c r="C49" s="37" t="s">
        <v>121</v>
      </c>
      <c r="D49" s="5" t="s">
        <v>121</v>
      </c>
      <c r="E49" s="5"/>
      <c r="F49" s="5" t="s">
        <v>121</v>
      </c>
      <c r="G49" s="5" t="s">
        <v>121</v>
      </c>
      <c r="H49" s="5" t="s">
        <v>121</v>
      </c>
      <c r="I49" s="5" t="s">
        <v>121</v>
      </c>
      <c r="J49" s="5" t="s">
        <v>121</v>
      </c>
      <c r="K49" s="5" t="s">
        <v>121</v>
      </c>
      <c r="L49" s="4"/>
    </row>
    <row r="50" spans="1:12" ht="22.5" customHeight="1">
      <c r="A50" s="81" t="s">
        <v>53</v>
      </c>
      <c r="B50" s="82"/>
      <c r="C50" s="13" t="s">
        <v>121</v>
      </c>
      <c r="D50" s="13" t="s">
        <v>121</v>
      </c>
      <c r="E50" s="13"/>
      <c r="F50" s="13" t="s">
        <v>121</v>
      </c>
      <c r="G50" s="13" t="s">
        <v>121</v>
      </c>
      <c r="H50" s="13" t="s">
        <v>121</v>
      </c>
      <c r="I50" s="13" t="s">
        <v>121</v>
      </c>
      <c r="J50" s="13" t="s">
        <v>121</v>
      </c>
      <c r="K50" s="13" t="s">
        <v>121</v>
      </c>
      <c r="L50" s="13" t="s">
        <v>15</v>
      </c>
    </row>
    <row r="51" spans="1:12" ht="22.5" customHeight="1">
      <c r="A51" s="9">
        <v>1</v>
      </c>
      <c r="B51" s="8" t="s">
        <v>52</v>
      </c>
      <c r="C51" s="37" t="s">
        <v>121</v>
      </c>
      <c r="D51" s="5" t="s">
        <v>121</v>
      </c>
      <c r="E51" s="5"/>
      <c r="F51" s="5" t="s">
        <v>121</v>
      </c>
      <c r="G51" s="5" t="s">
        <v>121</v>
      </c>
      <c r="H51" s="5" t="s">
        <v>121</v>
      </c>
      <c r="I51" s="5" t="s">
        <v>121</v>
      </c>
      <c r="J51" s="5" t="s">
        <v>121</v>
      </c>
      <c r="K51" s="5" t="s">
        <v>121</v>
      </c>
      <c r="L51" s="4"/>
    </row>
    <row r="52" spans="1:12" ht="22.5" customHeight="1">
      <c r="A52" s="9">
        <v>2</v>
      </c>
      <c r="B52" s="8" t="s">
        <v>51</v>
      </c>
      <c r="C52" s="37" t="s">
        <v>121</v>
      </c>
      <c r="D52" s="5" t="s">
        <v>121</v>
      </c>
      <c r="E52" s="5"/>
      <c r="F52" s="5" t="s">
        <v>121</v>
      </c>
      <c r="G52" s="5" t="s">
        <v>121</v>
      </c>
      <c r="H52" s="5" t="s">
        <v>121</v>
      </c>
      <c r="I52" s="5" t="s">
        <v>121</v>
      </c>
      <c r="J52" s="5" t="s">
        <v>121</v>
      </c>
      <c r="K52" s="5" t="s">
        <v>121</v>
      </c>
      <c r="L52" s="4"/>
    </row>
    <row r="53" spans="1:12" ht="22.5" customHeight="1">
      <c r="A53" s="9">
        <v>3</v>
      </c>
      <c r="B53" s="8" t="s">
        <v>50</v>
      </c>
      <c r="C53" s="37" t="s">
        <v>121</v>
      </c>
      <c r="D53" s="5" t="s">
        <v>121</v>
      </c>
      <c r="E53" s="5"/>
      <c r="F53" s="5" t="s">
        <v>121</v>
      </c>
      <c r="G53" s="5" t="s">
        <v>121</v>
      </c>
      <c r="H53" s="5" t="s">
        <v>121</v>
      </c>
      <c r="I53" s="5" t="s">
        <v>121</v>
      </c>
      <c r="J53" s="5" t="s">
        <v>121</v>
      </c>
      <c r="K53" s="5" t="s">
        <v>121</v>
      </c>
      <c r="L53" s="4"/>
    </row>
    <row r="54" spans="1:12" ht="22.5" customHeight="1">
      <c r="A54" s="9">
        <v>4</v>
      </c>
      <c r="B54" s="8" t="s">
        <v>49</v>
      </c>
      <c r="C54" s="37" t="s">
        <v>121</v>
      </c>
      <c r="D54" s="5" t="s">
        <v>121</v>
      </c>
      <c r="E54" s="5"/>
      <c r="F54" s="5" t="s">
        <v>121</v>
      </c>
      <c r="G54" s="5" t="s">
        <v>121</v>
      </c>
      <c r="H54" s="5" t="s">
        <v>121</v>
      </c>
      <c r="I54" s="5" t="s">
        <v>121</v>
      </c>
      <c r="J54" s="5" t="s">
        <v>121</v>
      </c>
      <c r="K54" s="5" t="s">
        <v>121</v>
      </c>
      <c r="L54" s="4"/>
    </row>
    <row r="55" spans="1:12" ht="22.5" customHeight="1">
      <c r="A55" s="9">
        <v>5</v>
      </c>
      <c r="B55" s="8" t="s">
        <v>48</v>
      </c>
      <c r="C55" s="37" t="s">
        <v>121</v>
      </c>
      <c r="D55" s="5" t="s">
        <v>121</v>
      </c>
      <c r="E55" s="5"/>
      <c r="F55" s="5" t="s">
        <v>121</v>
      </c>
      <c r="G55" s="5" t="s">
        <v>121</v>
      </c>
      <c r="H55" s="5" t="s">
        <v>121</v>
      </c>
      <c r="I55" s="5" t="s">
        <v>121</v>
      </c>
      <c r="J55" s="5" t="s">
        <v>121</v>
      </c>
      <c r="K55" s="5" t="s">
        <v>121</v>
      </c>
      <c r="L55" s="4"/>
    </row>
    <row r="56" spans="1:12" ht="22.5" customHeight="1">
      <c r="A56" s="9">
        <v>6</v>
      </c>
      <c r="B56" s="8" t="s">
        <v>47</v>
      </c>
      <c r="C56" s="37" t="s">
        <v>121</v>
      </c>
      <c r="D56" s="5" t="s">
        <v>121</v>
      </c>
      <c r="E56" s="5"/>
      <c r="F56" s="5" t="s">
        <v>121</v>
      </c>
      <c r="G56" s="5" t="s">
        <v>121</v>
      </c>
      <c r="H56" s="5" t="s">
        <v>121</v>
      </c>
      <c r="I56" s="5" t="s">
        <v>121</v>
      </c>
      <c r="J56" s="5" t="s">
        <v>121</v>
      </c>
      <c r="K56" s="5" t="s">
        <v>121</v>
      </c>
      <c r="L56" s="4"/>
    </row>
    <row r="57" spans="1:12" ht="22.5" customHeight="1">
      <c r="A57" s="9">
        <v>7</v>
      </c>
      <c r="B57" s="8" t="s">
        <v>46</v>
      </c>
      <c r="C57" s="37" t="s">
        <v>121</v>
      </c>
      <c r="D57" s="5" t="s">
        <v>121</v>
      </c>
      <c r="E57" s="5"/>
      <c r="F57" s="5" t="s">
        <v>121</v>
      </c>
      <c r="G57" s="5" t="s">
        <v>121</v>
      </c>
      <c r="H57" s="5" t="s">
        <v>121</v>
      </c>
      <c r="I57" s="5" t="s">
        <v>121</v>
      </c>
      <c r="J57" s="5" t="s">
        <v>121</v>
      </c>
      <c r="K57" s="5" t="s">
        <v>121</v>
      </c>
      <c r="L57" s="4"/>
    </row>
    <row r="58" spans="1:12" ht="22.5" customHeight="1">
      <c r="A58" s="9">
        <v>8</v>
      </c>
      <c r="B58" s="8" t="s">
        <v>45</v>
      </c>
      <c r="C58" s="37" t="s">
        <v>121</v>
      </c>
      <c r="D58" s="5" t="s">
        <v>121</v>
      </c>
      <c r="E58" s="5"/>
      <c r="F58" s="5" t="s">
        <v>121</v>
      </c>
      <c r="G58" s="5" t="s">
        <v>121</v>
      </c>
      <c r="H58" s="5" t="s">
        <v>121</v>
      </c>
      <c r="I58" s="5" t="s">
        <v>121</v>
      </c>
      <c r="J58" s="5" t="s">
        <v>121</v>
      </c>
      <c r="K58" s="5" t="s">
        <v>121</v>
      </c>
      <c r="L58" s="4"/>
    </row>
    <row r="59" spans="1:12" ht="22.5" customHeight="1">
      <c r="A59" s="9">
        <v>9</v>
      </c>
      <c r="B59" s="8" t="s">
        <v>44</v>
      </c>
      <c r="C59" s="37" t="s">
        <v>121</v>
      </c>
      <c r="D59" s="5" t="s">
        <v>121</v>
      </c>
      <c r="E59" s="5"/>
      <c r="F59" s="5" t="s">
        <v>121</v>
      </c>
      <c r="G59" s="5" t="s">
        <v>121</v>
      </c>
      <c r="H59" s="5" t="s">
        <v>121</v>
      </c>
      <c r="I59" s="5" t="s">
        <v>121</v>
      </c>
      <c r="J59" s="5" t="s">
        <v>121</v>
      </c>
      <c r="K59" s="5" t="s">
        <v>121</v>
      </c>
      <c r="L59" s="4"/>
    </row>
    <row r="60" spans="1:12" ht="22.5" customHeight="1">
      <c r="A60" s="9">
        <v>10</v>
      </c>
      <c r="B60" s="8" t="s">
        <v>43</v>
      </c>
      <c r="C60" s="37" t="s">
        <v>121</v>
      </c>
      <c r="D60" s="5" t="s">
        <v>121</v>
      </c>
      <c r="E60" s="5"/>
      <c r="F60" s="5" t="s">
        <v>121</v>
      </c>
      <c r="G60" s="5" t="s">
        <v>121</v>
      </c>
      <c r="H60" s="5" t="s">
        <v>121</v>
      </c>
      <c r="I60" s="5" t="s">
        <v>121</v>
      </c>
      <c r="J60" s="5" t="s">
        <v>121</v>
      </c>
      <c r="K60" s="5" t="s">
        <v>121</v>
      </c>
      <c r="L60" s="4"/>
    </row>
    <row r="61" spans="1:12" ht="22.5" customHeight="1">
      <c r="A61" s="9">
        <v>11</v>
      </c>
      <c r="B61" s="8" t="s">
        <v>42</v>
      </c>
      <c r="C61" s="37" t="s">
        <v>121</v>
      </c>
      <c r="D61" s="5" t="s">
        <v>121</v>
      </c>
      <c r="E61" s="5"/>
      <c r="F61" s="5" t="s">
        <v>121</v>
      </c>
      <c r="G61" s="5" t="s">
        <v>121</v>
      </c>
      <c r="H61" s="5" t="s">
        <v>121</v>
      </c>
      <c r="I61" s="5" t="s">
        <v>121</v>
      </c>
      <c r="J61" s="5" t="s">
        <v>121</v>
      </c>
      <c r="K61" s="5" t="s">
        <v>121</v>
      </c>
      <c r="L61" s="4"/>
    </row>
    <row r="62" spans="1:12" ht="22.5" customHeight="1">
      <c r="A62" s="9">
        <v>12</v>
      </c>
      <c r="B62" s="8" t="s">
        <v>41</v>
      </c>
      <c r="C62" s="37" t="s">
        <v>121</v>
      </c>
      <c r="D62" s="5" t="s">
        <v>121</v>
      </c>
      <c r="E62" s="5"/>
      <c r="F62" s="5" t="s">
        <v>121</v>
      </c>
      <c r="G62" s="5" t="s">
        <v>121</v>
      </c>
      <c r="H62" s="5" t="s">
        <v>121</v>
      </c>
      <c r="I62" s="5" t="s">
        <v>121</v>
      </c>
      <c r="J62" s="5" t="s">
        <v>121</v>
      </c>
      <c r="K62" s="5" t="s">
        <v>121</v>
      </c>
      <c r="L62" s="4"/>
    </row>
    <row r="63" spans="1:12" ht="22.5" customHeight="1">
      <c r="A63" s="9">
        <v>13</v>
      </c>
      <c r="B63" s="8" t="s">
        <v>40</v>
      </c>
      <c r="C63" s="37" t="s">
        <v>121</v>
      </c>
      <c r="D63" s="5" t="s">
        <v>121</v>
      </c>
      <c r="E63" s="5"/>
      <c r="F63" s="5" t="s">
        <v>121</v>
      </c>
      <c r="G63" s="5" t="s">
        <v>121</v>
      </c>
      <c r="H63" s="5" t="s">
        <v>121</v>
      </c>
      <c r="I63" s="5" t="s">
        <v>121</v>
      </c>
      <c r="J63" s="5" t="s">
        <v>121</v>
      </c>
      <c r="K63" s="5" t="s">
        <v>121</v>
      </c>
      <c r="L63" s="4"/>
    </row>
    <row r="64" spans="1:12" ht="22.5" customHeight="1">
      <c r="A64" s="9">
        <v>14</v>
      </c>
      <c r="B64" s="8" t="s">
        <v>39</v>
      </c>
      <c r="C64" s="37" t="s">
        <v>121</v>
      </c>
      <c r="D64" s="5" t="s">
        <v>121</v>
      </c>
      <c r="E64" s="5"/>
      <c r="F64" s="5" t="s">
        <v>121</v>
      </c>
      <c r="G64" s="5" t="s">
        <v>121</v>
      </c>
      <c r="H64" s="5" t="s">
        <v>121</v>
      </c>
      <c r="I64" s="5" t="s">
        <v>121</v>
      </c>
      <c r="J64" s="5" t="s">
        <v>121</v>
      </c>
      <c r="K64" s="5" t="s">
        <v>121</v>
      </c>
      <c r="L64" s="4"/>
    </row>
    <row r="65" spans="1:12" ht="22.5" customHeight="1">
      <c r="A65" s="9">
        <v>15</v>
      </c>
      <c r="B65" s="8" t="s">
        <v>38</v>
      </c>
      <c r="C65" s="37" t="s">
        <v>121</v>
      </c>
      <c r="D65" s="5" t="s">
        <v>121</v>
      </c>
      <c r="E65" s="5"/>
      <c r="F65" s="5" t="s">
        <v>121</v>
      </c>
      <c r="G65" s="5" t="s">
        <v>121</v>
      </c>
      <c r="H65" s="5" t="s">
        <v>121</v>
      </c>
      <c r="I65" s="5" t="s">
        <v>121</v>
      </c>
      <c r="J65" s="5" t="s">
        <v>121</v>
      </c>
      <c r="K65" s="5" t="s">
        <v>121</v>
      </c>
      <c r="L65" s="4"/>
    </row>
    <row r="66" spans="1:12" ht="22.5" customHeight="1">
      <c r="A66" s="9">
        <v>16</v>
      </c>
      <c r="B66" s="8" t="s">
        <v>37</v>
      </c>
      <c r="C66" s="37" t="s">
        <v>121</v>
      </c>
      <c r="D66" s="5" t="s">
        <v>121</v>
      </c>
      <c r="E66" s="5"/>
      <c r="F66" s="5" t="s">
        <v>121</v>
      </c>
      <c r="G66" s="5" t="s">
        <v>121</v>
      </c>
      <c r="H66" s="5" t="s">
        <v>121</v>
      </c>
      <c r="I66" s="5" t="s">
        <v>121</v>
      </c>
      <c r="J66" s="5" t="s">
        <v>121</v>
      </c>
      <c r="K66" s="5" t="s">
        <v>121</v>
      </c>
      <c r="L66" s="4"/>
    </row>
    <row r="67" spans="1:12" ht="22.5" customHeight="1">
      <c r="A67" s="9">
        <v>17</v>
      </c>
      <c r="B67" s="8" t="s">
        <v>36</v>
      </c>
      <c r="C67" s="37" t="s">
        <v>121</v>
      </c>
      <c r="D67" s="5" t="s">
        <v>121</v>
      </c>
      <c r="E67" s="5"/>
      <c r="F67" s="5" t="s">
        <v>121</v>
      </c>
      <c r="G67" s="5" t="s">
        <v>121</v>
      </c>
      <c r="H67" s="5" t="s">
        <v>121</v>
      </c>
      <c r="I67" s="5" t="s">
        <v>121</v>
      </c>
      <c r="J67" s="5" t="s">
        <v>121</v>
      </c>
      <c r="K67" s="5" t="s">
        <v>121</v>
      </c>
      <c r="L67" s="4"/>
    </row>
    <row r="68" spans="1:12" ht="22.5" customHeight="1">
      <c r="A68" s="9">
        <v>18</v>
      </c>
      <c r="B68" s="8" t="s">
        <v>35</v>
      </c>
      <c r="C68" s="37" t="s">
        <v>121</v>
      </c>
      <c r="D68" s="5" t="s">
        <v>121</v>
      </c>
      <c r="E68" s="5"/>
      <c r="F68" s="5" t="s">
        <v>121</v>
      </c>
      <c r="G68" s="5" t="s">
        <v>121</v>
      </c>
      <c r="H68" s="5" t="s">
        <v>121</v>
      </c>
      <c r="I68" s="5" t="s">
        <v>121</v>
      </c>
      <c r="J68" s="5" t="s">
        <v>121</v>
      </c>
      <c r="K68" s="5" t="s">
        <v>121</v>
      </c>
      <c r="L68" s="4"/>
    </row>
    <row r="69" spans="1:12" ht="22.5" customHeight="1">
      <c r="A69" s="9">
        <v>19</v>
      </c>
      <c r="B69" s="8" t="s">
        <v>34</v>
      </c>
      <c r="C69" s="37" t="s">
        <v>121</v>
      </c>
      <c r="D69" s="5" t="s">
        <v>121</v>
      </c>
      <c r="E69" s="5"/>
      <c r="F69" s="5" t="s">
        <v>121</v>
      </c>
      <c r="G69" s="5" t="s">
        <v>121</v>
      </c>
      <c r="H69" s="5" t="s">
        <v>121</v>
      </c>
      <c r="I69" s="5" t="s">
        <v>121</v>
      </c>
      <c r="J69" s="5" t="s">
        <v>121</v>
      </c>
      <c r="K69" s="5" t="s">
        <v>121</v>
      </c>
      <c r="L69" s="4"/>
    </row>
    <row r="70" spans="1:12" ht="22.5" customHeight="1">
      <c r="A70" s="9">
        <v>20</v>
      </c>
      <c r="B70" s="8" t="s">
        <v>111</v>
      </c>
      <c r="C70" s="37" t="s">
        <v>121</v>
      </c>
      <c r="D70" s="5" t="s">
        <v>121</v>
      </c>
      <c r="E70" s="5"/>
      <c r="F70" s="5" t="s">
        <v>121</v>
      </c>
      <c r="G70" s="5" t="s">
        <v>121</v>
      </c>
      <c r="H70" s="5" t="s">
        <v>121</v>
      </c>
      <c r="I70" s="5" t="s">
        <v>121</v>
      </c>
      <c r="J70" s="5" t="s">
        <v>121</v>
      </c>
      <c r="K70" s="5" t="s">
        <v>121</v>
      </c>
      <c r="L70" s="4"/>
    </row>
    <row r="71" spans="1:12" ht="22.5" customHeight="1">
      <c r="A71" s="9">
        <v>21</v>
      </c>
      <c r="B71" s="8" t="s">
        <v>110</v>
      </c>
      <c r="C71" s="37" t="s">
        <v>121</v>
      </c>
      <c r="D71" s="5" t="s">
        <v>121</v>
      </c>
      <c r="E71" s="5"/>
      <c r="F71" s="5" t="s">
        <v>121</v>
      </c>
      <c r="G71" s="5" t="s">
        <v>121</v>
      </c>
      <c r="H71" s="5" t="s">
        <v>121</v>
      </c>
      <c r="I71" s="5" t="s">
        <v>121</v>
      </c>
      <c r="J71" s="5" t="s">
        <v>121</v>
      </c>
      <c r="K71" s="5" t="s">
        <v>121</v>
      </c>
      <c r="L71" s="4"/>
    </row>
    <row r="72" spans="1:12" ht="22.5" customHeight="1">
      <c r="A72" s="9">
        <v>22</v>
      </c>
      <c r="B72" s="8" t="s">
        <v>33</v>
      </c>
      <c r="C72" s="37" t="s">
        <v>121</v>
      </c>
      <c r="D72" s="5" t="s">
        <v>121</v>
      </c>
      <c r="E72" s="5"/>
      <c r="F72" s="5" t="s">
        <v>121</v>
      </c>
      <c r="G72" s="5" t="s">
        <v>121</v>
      </c>
      <c r="H72" s="5" t="s">
        <v>121</v>
      </c>
      <c r="I72" s="5" t="s">
        <v>121</v>
      </c>
      <c r="J72" s="5" t="s">
        <v>121</v>
      </c>
      <c r="K72" s="5" t="s">
        <v>121</v>
      </c>
      <c r="L72" s="4"/>
    </row>
    <row r="73" spans="1:12" ht="22.5" customHeight="1">
      <c r="A73" s="9">
        <v>23</v>
      </c>
      <c r="B73" s="8" t="s">
        <v>32</v>
      </c>
      <c r="C73" s="37" t="s">
        <v>121</v>
      </c>
      <c r="D73" s="5" t="s">
        <v>121</v>
      </c>
      <c r="E73" s="5"/>
      <c r="F73" s="5" t="s">
        <v>121</v>
      </c>
      <c r="G73" s="5" t="s">
        <v>121</v>
      </c>
      <c r="H73" s="5" t="s">
        <v>121</v>
      </c>
      <c r="I73" s="5" t="s">
        <v>121</v>
      </c>
      <c r="J73" s="5" t="s">
        <v>121</v>
      </c>
      <c r="K73" s="5" t="s">
        <v>121</v>
      </c>
      <c r="L73" s="4"/>
    </row>
    <row r="74" spans="1:12" ht="22.5" customHeight="1">
      <c r="A74" s="81" t="s">
        <v>31</v>
      </c>
      <c r="B74" s="82"/>
      <c r="C74" s="13" t="s">
        <v>121</v>
      </c>
      <c r="D74" s="13" t="s">
        <v>121</v>
      </c>
      <c r="E74" s="13"/>
      <c r="F74" s="13" t="s">
        <v>121</v>
      </c>
      <c r="G74" s="13" t="s">
        <v>121</v>
      </c>
      <c r="H74" s="13" t="s">
        <v>121</v>
      </c>
      <c r="I74" s="13" t="s">
        <v>121</v>
      </c>
      <c r="J74" s="13" t="s">
        <v>121</v>
      </c>
      <c r="K74" s="13" t="s">
        <v>121</v>
      </c>
      <c r="L74" s="13" t="s">
        <v>15</v>
      </c>
    </row>
    <row r="75" spans="1:12" ht="22.5" customHeight="1">
      <c r="A75" s="9">
        <v>1</v>
      </c>
      <c r="B75" s="8" t="s">
        <v>30</v>
      </c>
      <c r="C75" s="37" t="s">
        <v>121</v>
      </c>
      <c r="D75" s="5" t="s">
        <v>121</v>
      </c>
      <c r="E75" s="5"/>
      <c r="F75" s="5" t="s">
        <v>121</v>
      </c>
      <c r="G75" s="5" t="s">
        <v>121</v>
      </c>
      <c r="H75" s="5" t="s">
        <v>121</v>
      </c>
      <c r="I75" s="5" t="s">
        <v>121</v>
      </c>
      <c r="J75" s="5" t="s">
        <v>121</v>
      </c>
      <c r="K75" s="5" t="s">
        <v>121</v>
      </c>
      <c r="L75" s="4"/>
    </row>
    <row r="76" spans="1:12" ht="22.5" customHeight="1">
      <c r="A76" s="9">
        <v>2</v>
      </c>
      <c r="B76" s="8" t="s">
        <v>29</v>
      </c>
      <c r="C76" s="37" t="s">
        <v>121</v>
      </c>
      <c r="D76" s="5" t="s">
        <v>121</v>
      </c>
      <c r="E76" s="5"/>
      <c r="F76" s="5" t="s">
        <v>121</v>
      </c>
      <c r="G76" s="5" t="s">
        <v>121</v>
      </c>
      <c r="H76" s="5" t="s">
        <v>121</v>
      </c>
      <c r="I76" s="5" t="s">
        <v>121</v>
      </c>
      <c r="J76" s="5" t="s">
        <v>121</v>
      </c>
      <c r="K76" s="5" t="s">
        <v>121</v>
      </c>
      <c r="L76" s="4"/>
    </row>
    <row r="77" spans="1:12" ht="22.5" customHeight="1">
      <c r="A77" s="9">
        <v>3</v>
      </c>
      <c r="B77" s="8" t="s">
        <v>28</v>
      </c>
      <c r="C77" s="37" t="s">
        <v>121</v>
      </c>
      <c r="D77" s="5" t="s">
        <v>121</v>
      </c>
      <c r="E77" s="5"/>
      <c r="F77" s="5" t="s">
        <v>121</v>
      </c>
      <c r="G77" s="5" t="s">
        <v>121</v>
      </c>
      <c r="H77" s="5" t="s">
        <v>121</v>
      </c>
      <c r="I77" s="5" t="s">
        <v>121</v>
      </c>
      <c r="J77" s="5" t="s">
        <v>121</v>
      </c>
      <c r="K77" s="5" t="s">
        <v>121</v>
      </c>
      <c r="L77" s="4"/>
    </row>
    <row r="78" spans="1:12" ht="22.5" customHeight="1">
      <c r="A78" s="9">
        <v>4</v>
      </c>
      <c r="B78" s="8" t="s">
        <v>27</v>
      </c>
      <c r="C78" s="37" t="s">
        <v>121</v>
      </c>
      <c r="D78" s="5" t="s">
        <v>121</v>
      </c>
      <c r="E78" s="5"/>
      <c r="F78" s="5" t="s">
        <v>121</v>
      </c>
      <c r="G78" s="5" t="s">
        <v>121</v>
      </c>
      <c r="H78" s="5" t="s">
        <v>121</v>
      </c>
      <c r="I78" s="5" t="s">
        <v>121</v>
      </c>
      <c r="J78" s="5" t="s">
        <v>121</v>
      </c>
      <c r="K78" s="5" t="s">
        <v>121</v>
      </c>
      <c r="L78" s="4"/>
    </row>
    <row r="79" spans="1:12" ht="22.5" customHeight="1">
      <c r="A79" s="9">
        <v>5</v>
      </c>
      <c r="B79" s="8" t="s">
        <v>26</v>
      </c>
      <c r="C79" s="37" t="s">
        <v>121</v>
      </c>
      <c r="D79" s="5" t="s">
        <v>121</v>
      </c>
      <c r="E79" s="5"/>
      <c r="F79" s="5" t="s">
        <v>121</v>
      </c>
      <c r="G79" s="5" t="s">
        <v>121</v>
      </c>
      <c r="H79" s="5" t="s">
        <v>121</v>
      </c>
      <c r="I79" s="5" t="s">
        <v>121</v>
      </c>
      <c r="J79" s="5" t="s">
        <v>121</v>
      </c>
      <c r="K79" s="5" t="s">
        <v>121</v>
      </c>
      <c r="L79" s="4"/>
    </row>
    <row r="80" spans="1:12" ht="22.5" customHeight="1">
      <c r="A80" s="9">
        <v>6</v>
      </c>
      <c r="B80" s="8" t="s">
        <v>25</v>
      </c>
      <c r="C80" s="37" t="s">
        <v>121</v>
      </c>
      <c r="D80" s="5" t="s">
        <v>121</v>
      </c>
      <c r="E80" s="5"/>
      <c r="F80" s="5" t="s">
        <v>121</v>
      </c>
      <c r="G80" s="5" t="s">
        <v>121</v>
      </c>
      <c r="H80" s="5" t="s">
        <v>121</v>
      </c>
      <c r="I80" s="5" t="s">
        <v>121</v>
      </c>
      <c r="J80" s="5" t="s">
        <v>121</v>
      </c>
      <c r="K80" s="5" t="s">
        <v>121</v>
      </c>
      <c r="L80" s="4"/>
    </row>
    <row r="81" spans="1:12" ht="22.5" customHeight="1">
      <c r="A81" s="9">
        <v>7</v>
      </c>
      <c r="B81" s="8" t="s">
        <v>24</v>
      </c>
      <c r="C81" s="37" t="s">
        <v>121</v>
      </c>
      <c r="D81" s="5" t="s">
        <v>121</v>
      </c>
      <c r="E81" s="5"/>
      <c r="F81" s="5" t="s">
        <v>121</v>
      </c>
      <c r="G81" s="5" t="s">
        <v>121</v>
      </c>
      <c r="H81" s="5" t="s">
        <v>121</v>
      </c>
      <c r="I81" s="5" t="s">
        <v>121</v>
      </c>
      <c r="J81" s="5" t="s">
        <v>121</v>
      </c>
      <c r="K81" s="5" t="s">
        <v>121</v>
      </c>
      <c r="L81" s="4"/>
    </row>
    <row r="82" spans="1:12" ht="22.5" customHeight="1">
      <c r="A82" s="9">
        <v>8</v>
      </c>
      <c r="B82" s="8" t="s">
        <v>23</v>
      </c>
      <c r="C82" s="37" t="s">
        <v>121</v>
      </c>
      <c r="D82" s="5" t="s">
        <v>121</v>
      </c>
      <c r="E82" s="5"/>
      <c r="F82" s="5" t="s">
        <v>121</v>
      </c>
      <c r="G82" s="5" t="s">
        <v>121</v>
      </c>
      <c r="H82" s="5" t="s">
        <v>121</v>
      </c>
      <c r="I82" s="5" t="s">
        <v>121</v>
      </c>
      <c r="J82" s="5" t="s">
        <v>121</v>
      </c>
      <c r="K82" s="5" t="s">
        <v>121</v>
      </c>
      <c r="L82" s="4"/>
    </row>
    <row r="83" spans="1:12" ht="22.5" customHeight="1">
      <c r="A83" s="9">
        <v>9</v>
      </c>
      <c r="B83" s="8" t="s">
        <v>22</v>
      </c>
      <c r="C83" s="37" t="s">
        <v>121</v>
      </c>
      <c r="D83" s="5" t="s">
        <v>121</v>
      </c>
      <c r="E83" s="5"/>
      <c r="F83" s="5" t="s">
        <v>121</v>
      </c>
      <c r="G83" s="5" t="s">
        <v>121</v>
      </c>
      <c r="H83" s="5" t="s">
        <v>121</v>
      </c>
      <c r="I83" s="5" t="s">
        <v>121</v>
      </c>
      <c r="J83" s="5" t="s">
        <v>121</v>
      </c>
      <c r="K83" s="5" t="s">
        <v>121</v>
      </c>
      <c r="L83" s="4"/>
    </row>
    <row r="84" spans="1:12" ht="22.5" customHeight="1">
      <c r="A84" s="9">
        <v>10</v>
      </c>
      <c r="B84" s="8" t="s">
        <v>21</v>
      </c>
      <c r="C84" s="37" t="s">
        <v>121</v>
      </c>
      <c r="D84" s="5" t="s">
        <v>121</v>
      </c>
      <c r="E84" s="5"/>
      <c r="F84" s="5" t="s">
        <v>121</v>
      </c>
      <c r="G84" s="5" t="s">
        <v>121</v>
      </c>
      <c r="H84" s="5" t="s">
        <v>121</v>
      </c>
      <c r="I84" s="5" t="s">
        <v>121</v>
      </c>
      <c r="J84" s="5" t="s">
        <v>121</v>
      </c>
      <c r="K84" s="5" t="s">
        <v>121</v>
      </c>
      <c r="L84" s="4"/>
    </row>
    <row r="85" spans="1:12" ht="22.5" customHeight="1">
      <c r="A85" s="9">
        <v>11</v>
      </c>
      <c r="B85" s="8" t="s">
        <v>20</v>
      </c>
      <c r="C85" s="37" t="s">
        <v>121</v>
      </c>
      <c r="D85" s="5" t="s">
        <v>121</v>
      </c>
      <c r="E85" s="5"/>
      <c r="F85" s="5" t="s">
        <v>121</v>
      </c>
      <c r="G85" s="5" t="s">
        <v>121</v>
      </c>
      <c r="H85" s="5" t="s">
        <v>121</v>
      </c>
      <c r="I85" s="5" t="s">
        <v>121</v>
      </c>
      <c r="J85" s="5" t="s">
        <v>121</v>
      </c>
      <c r="K85" s="5" t="s">
        <v>121</v>
      </c>
      <c r="L85" s="4"/>
    </row>
    <row r="86" spans="1:12" ht="22.5" customHeight="1">
      <c r="A86" s="9">
        <v>12</v>
      </c>
      <c r="B86" s="8" t="s">
        <v>19</v>
      </c>
      <c r="C86" s="37" t="s">
        <v>121</v>
      </c>
      <c r="D86" s="5" t="s">
        <v>121</v>
      </c>
      <c r="E86" s="5"/>
      <c r="F86" s="5" t="s">
        <v>121</v>
      </c>
      <c r="G86" s="5" t="s">
        <v>121</v>
      </c>
      <c r="H86" s="5" t="s">
        <v>121</v>
      </c>
      <c r="I86" s="5" t="s">
        <v>121</v>
      </c>
      <c r="J86" s="5" t="s">
        <v>121</v>
      </c>
      <c r="K86" s="5" t="s">
        <v>121</v>
      </c>
      <c r="L86" s="4"/>
    </row>
    <row r="87" spans="1:12" ht="22.5" customHeight="1">
      <c r="A87" s="9">
        <v>13</v>
      </c>
      <c r="B87" s="8" t="s">
        <v>18</v>
      </c>
      <c r="C87" s="37" t="s">
        <v>121</v>
      </c>
      <c r="D87" s="5" t="s">
        <v>121</v>
      </c>
      <c r="E87" s="5"/>
      <c r="F87" s="5" t="s">
        <v>121</v>
      </c>
      <c r="G87" s="5" t="s">
        <v>121</v>
      </c>
      <c r="H87" s="5" t="s">
        <v>121</v>
      </c>
      <c r="I87" s="5" t="s">
        <v>121</v>
      </c>
      <c r="J87" s="5" t="s">
        <v>121</v>
      </c>
      <c r="K87" s="5" t="s">
        <v>121</v>
      </c>
      <c r="L87" s="4"/>
    </row>
    <row r="88" spans="1:12" ht="22.5" customHeight="1">
      <c r="A88" s="9">
        <v>14</v>
      </c>
      <c r="B88" s="8" t="s">
        <v>17</v>
      </c>
      <c r="C88" s="37" t="s">
        <v>121</v>
      </c>
      <c r="D88" s="5" t="s">
        <v>121</v>
      </c>
      <c r="E88" s="5"/>
      <c r="F88" s="5" t="s">
        <v>121</v>
      </c>
      <c r="G88" s="5" t="s">
        <v>121</v>
      </c>
      <c r="H88" s="5" t="s">
        <v>121</v>
      </c>
      <c r="I88" s="5" t="s">
        <v>121</v>
      </c>
      <c r="J88" s="5" t="s">
        <v>121</v>
      </c>
      <c r="K88" s="5" t="s">
        <v>121</v>
      </c>
      <c r="L88" s="4"/>
    </row>
    <row r="89" spans="1:12" ht="42" customHeight="1">
      <c r="A89" s="83" t="s">
        <v>16</v>
      </c>
      <c r="B89" s="84"/>
      <c r="C89" s="12">
        <v>6162200</v>
      </c>
      <c r="D89" s="12">
        <v>6162200</v>
      </c>
      <c r="E89" s="12">
        <v>4527800</v>
      </c>
      <c r="F89" s="12">
        <v>2202486.94</v>
      </c>
      <c r="G89" s="12">
        <v>35.741893155042028</v>
      </c>
      <c r="H89" s="12">
        <v>48.643644595609345</v>
      </c>
      <c r="I89" s="12">
        <v>2202486.94</v>
      </c>
      <c r="J89" s="12">
        <v>35.741893155042028</v>
      </c>
      <c r="K89" s="12">
        <v>48.643644595609345</v>
      </c>
      <c r="L89" s="2" t="s">
        <v>15</v>
      </c>
    </row>
    <row r="90" spans="1:12" ht="42" customHeight="1">
      <c r="A90" s="9">
        <v>1</v>
      </c>
      <c r="B90" s="8" t="s">
        <v>14</v>
      </c>
      <c r="C90" s="37" t="s">
        <v>121</v>
      </c>
      <c r="D90" s="5" t="s">
        <v>121</v>
      </c>
      <c r="E90" s="5"/>
      <c r="F90" s="5" t="s">
        <v>121</v>
      </c>
      <c r="G90" s="5" t="s">
        <v>121</v>
      </c>
      <c r="H90" s="5" t="s">
        <v>121</v>
      </c>
      <c r="I90" s="5" t="s">
        <v>121</v>
      </c>
      <c r="J90" s="5" t="s">
        <v>121</v>
      </c>
      <c r="K90" s="5" t="s">
        <v>121</v>
      </c>
      <c r="L90" s="4"/>
    </row>
    <row r="91" spans="1:12" ht="22.5" customHeight="1">
      <c r="A91" s="9">
        <v>2</v>
      </c>
      <c r="B91" s="8" t="s">
        <v>13</v>
      </c>
      <c r="C91" s="37" t="s">
        <v>121</v>
      </c>
      <c r="D91" s="5" t="s">
        <v>121</v>
      </c>
      <c r="E91" s="5"/>
      <c r="F91" s="5" t="s">
        <v>121</v>
      </c>
      <c r="G91" s="5" t="s">
        <v>121</v>
      </c>
      <c r="H91" s="5" t="s">
        <v>121</v>
      </c>
      <c r="I91" s="5" t="s">
        <v>121</v>
      </c>
      <c r="J91" s="5" t="s">
        <v>121</v>
      </c>
      <c r="K91" s="5" t="s">
        <v>121</v>
      </c>
      <c r="L91" s="4"/>
    </row>
    <row r="92" spans="1:12" ht="22.5" customHeight="1">
      <c r="A92" s="9">
        <v>3</v>
      </c>
      <c r="B92" s="8" t="s">
        <v>12</v>
      </c>
      <c r="C92" s="37" t="s">
        <v>121</v>
      </c>
      <c r="D92" s="5" t="s">
        <v>121</v>
      </c>
      <c r="E92" s="5"/>
      <c r="F92" s="5" t="s">
        <v>121</v>
      </c>
      <c r="G92" s="5" t="s">
        <v>121</v>
      </c>
      <c r="H92" s="5" t="s">
        <v>121</v>
      </c>
      <c r="I92" s="5" t="s">
        <v>121</v>
      </c>
      <c r="J92" s="5" t="s">
        <v>121</v>
      </c>
      <c r="K92" s="5" t="s">
        <v>121</v>
      </c>
      <c r="L92" s="4"/>
    </row>
    <row r="93" spans="1:12" ht="63.75" customHeight="1">
      <c r="A93" s="9">
        <v>4</v>
      </c>
      <c r="B93" s="8" t="s">
        <v>109</v>
      </c>
      <c r="C93" s="37" t="s">
        <v>121</v>
      </c>
      <c r="D93" s="5" t="s">
        <v>121</v>
      </c>
      <c r="E93" s="5"/>
      <c r="F93" s="5" t="s">
        <v>121</v>
      </c>
      <c r="G93" s="5" t="s">
        <v>121</v>
      </c>
      <c r="H93" s="5" t="s">
        <v>121</v>
      </c>
      <c r="I93" s="5" t="s">
        <v>121</v>
      </c>
      <c r="J93" s="5" t="s">
        <v>121</v>
      </c>
      <c r="K93" s="5" t="s">
        <v>121</v>
      </c>
      <c r="L93" s="4"/>
    </row>
    <row r="94" spans="1:12" ht="22.5" customHeight="1">
      <c r="A94" s="9">
        <v>5</v>
      </c>
      <c r="B94" s="8" t="s">
        <v>10</v>
      </c>
      <c r="C94" s="37" t="s">
        <v>121</v>
      </c>
      <c r="D94" s="5" t="s">
        <v>121</v>
      </c>
      <c r="E94" s="5"/>
      <c r="F94" s="5" t="s">
        <v>121</v>
      </c>
      <c r="G94" s="5" t="s">
        <v>121</v>
      </c>
      <c r="H94" s="5" t="s">
        <v>121</v>
      </c>
      <c r="I94" s="5" t="s">
        <v>121</v>
      </c>
      <c r="J94" s="5" t="s">
        <v>121</v>
      </c>
      <c r="K94" s="5" t="s">
        <v>121</v>
      </c>
      <c r="L94" s="4"/>
    </row>
    <row r="95" spans="1:12" ht="22.5" customHeight="1">
      <c r="A95" s="9">
        <v>6</v>
      </c>
      <c r="B95" s="8" t="s">
        <v>9</v>
      </c>
      <c r="C95" s="37" t="s">
        <v>121</v>
      </c>
      <c r="D95" s="5" t="s">
        <v>121</v>
      </c>
      <c r="E95" s="5"/>
      <c r="F95" s="5" t="s">
        <v>121</v>
      </c>
      <c r="G95" s="5" t="s">
        <v>121</v>
      </c>
      <c r="H95" s="5" t="s">
        <v>121</v>
      </c>
      <c r="I95" s="5" t="s">
        <v>121</v>
      </c>
      <c r="J95" s="5" t="s">
        <v>121</v>
      </c>
      <c r="K95" s="5" t="s">
        <v>121</v>
      </c>
      <c r="L95" s="4"/>
    </row>
    <row r="96" spans="1:12" ht="42" customHeight="1">
      <c r="A96" s="9">
        <v>7</v>
      </c>
      <c r="B96" s="8" t="s">
        <v>8</v>
      </c>
      <c r="C96" s="37" t="s">
        <v>121</v>
      </c>
      <c r="D96" s="5" t="s">
        <v>121</v>
      </c>
      <c r="E96" s="5"/>
      <c r="F96" s="5" t="s">
        <v>121</v>
      </c>
      <c r="G96" s="5" t="s">
        <v>121</v>
      </c>
      <c r="H96" s="5" t="s">
        <v>121</v>
      </c>
      <c r="I96" s="5" t="s">
        <v>121</v>
      </c>
      <c r="J96" s="5" t="s">
        <v>121</v>
      </c>
      <c r="K96" s="5" t="s">
        <v>121</v>
      </c>
      <c r="L96" s="4"/>
    </row>
    <row r="97" spans="1:12" ht="42" customHeight="1">
      <c r="A97" s="9">
        <v>8</v>
      </c>
      <c r="B97" s="8" t="s">
        <v>7</v>
      </c>
      <c r="C97" s="38">
        <v>6162200</v>
      </c>
      <c r="D97" s="10">
        <v>6162200</v>
      </c>
      <c r="E97" s="10">
        <v>4527800</v>
      </c>
      <c r="F97" s="10">
        <v>2202486.94</v>
      </c>
      <c r="G97" s="10">
        <v>35.741893155042028</v>
      </c>
      <c r="H97" s="10">
        <v>48.643644595609345</v>
      </c>
      <c r="I97" s="10">
        <v>2202486.94</v>
      </c>
      <c r="J97" s="10">
        <v>35.741893155042028</v>
      </c>
      <c r="K97" s="10">
        <v>48.643644595609345</v>
      </c>
      <c r="L97" s="4"/>
    </row>
    <row r="98" spans="1:12" ht="22.5" customHeight="1">
      <c r="A98" s="9">
        <v>9</v>
      </c>
      <c r="B98" s="8" t="s">
        <v>6</v>
      </c>
      <c r="C98" s="37" t="s">
        <v>121</v>
      </c>
      <c r="D98" s="5" t="s">
        <v>121</v>
      </c>
      <c r="E98" s="5"/>
      <c r="F98" s="5" t="s">
        <v>121</v>
      </c>
      <c r="G98" s="5" t="s">
        <v>121</v>
      </c>
      <c r="H98" s="5" t="s">
        <v>121</v>
      </c>
      <c r="I98" s="5" t="s">
        <v>121</v>
      </c>
      <c r="J98" s="5" t="s">
        <v>121</v>
      </c>
      <c r="K98" s="5" t="s">
        <v>121</v>
      </c>
      <c r="L98" s="4"/>
    </row>
    <row r="99" spans="1:12" ht="22.5" customHeight="1">
      <c r="A99" s="9">
        <v>10</v>
      </c>
      <c r="B99" s="8" t="s">
        <v>5</v>
      </c>
      <c r="C99" s="37" t="s">
        <v>121</v>
      </c>
      <c r="D99" s="5" t="s">
        <v>121</v>
      </c>
      <c r="E99" s="5"/>
      <c r="F99" s="5" t="s">
        <v>121</v>
      </c>
      <c r="G99" s="5" t="s">
        <v>121</v>
      </c>
      <c r="H99" s="5" t="s">
        <v>121</v>
      </c>
      <c r="I99" s="5" t="s">
        <v>121</v>
      </c>
      <c r="J99" s="5" t="s">
        <v>121</v>
      </c>
      <c r="K99" s="5" t="s">
        <v>121</v>
      </c>
      <c r="L99" s="4"/>
    </row>
    <row r="100" spans="1:12" ht="42" customHeight="1">
      <c r="A100" s="9">
        <v>11</v>
      </c>
      <c r="B100" s="8" t="s">
        <v>4</v>
      </c>
      <c r="C100" s="37" t="s">
        <v>121</v>
      </c>
      <c r="D100" s="5" t="s">
        <v>121</v>
      </c>
      <c r="E100" s="5"/>
      <c r="F100" s="5" t="s">
        <v>121</v>
      </c>
      <c r="G100" s="5" t="s">
        <v>121</v>
      </c>
      <c r="H100" s="5" t="s">
        <v>121</v>
      </c>
      <c r="I100" s="5" t="s">
        <v>121</v>
      </c>
      <c r="J100" s="5" t="s">
        <v>121</v>
      </c>
      <c r="K100" s="5" t="s">
        <v>121</v>
      </c>
      <c r="L100" s="4"/>
    </row>
    <row r="101" spans="1:12" ht="42" customHeight="1">
      <c r="A101" s="9">
        <v>12</v>
      </c>
      <c r="B101" s="8" t="s">
        <v>3</v>
      </c>
      <c r="C101" s="37" t="s">
        <v>121</v>
      </c>
      <c r="D101" s="5" t="s">
        <v>121</v>
      </c>
      <c r="E101" s="5"/>
      <c r="F101" s="5" t="s">
        <v>121</v>
      </c>
      <c r="G101" s="5" t="s">
        <v>121</v>
      </c>
      <c r="H101" s="5" t="s">
        <v>121</v>
      </c>
      <c r="I101" s="5" t="s">
        <v>121</v>
      </c>
      <c r="J101" s="5" t="s">
        <v>121</v>
      </c>
      <c r="K101" s="5" t="s">
        <v>121</v>
      </c>
      <c r="L101" s="4"/>
    </row>
    <row r="102" spans="1:12" ht="42" customHeight="1">
      <c r="A102" s="9">
        <v>13</v>
      </c>
      <c r="B102" s="8" t="s">
        <v>108</v>
      </c>
      <c r="C102" s="37" t="s">
        <v>121</v>
      </c>
      <c r="D102" s="5" t="s">
        <v>121</v>
      </c>
      <c r="E102" s="5"/>
      <c r="F102" s="5" t="s">
        <v>121</v>
      </c>
      <c r="G102" s="5" t="s">
        <v>121</v>
      </c>
      <c r="H102" s="5" t="s">
        <v>121</v>
      </c>
      <c r="I102" s="5" t="s">
        <v>121</v>
      </c>
      <c r="J102" s="5" t="s">
        <v>121</v>
      </c>
      <c r="K102" s="5" t="s">
        <v>121</v>
      </c>
      <c r="L102" s="4"/>
    </row>
    <row r="103" spans="1:12" ht="63.75" customHeight="1">
      <c r="A103" s="9">
        <v>14</v>
      </c>
      <c r="B103" s="8" t="s">
        <v>107</v>
      </c>
      <c r="C103" s="37" t="s">
        <v>121</v>
      </c>
      <c r="D103" s="5" t="s">
        <v>121</v>
      </c>
      <c r="E103" s="5"/>
      <c r="F103" s="5" t="s">
        <v>121</v>
      </c>
      <c r="G103" s="5" t="s">
        <v>121</v>
      </c>
      <c r="H103" s="5" t="s">
        <v>121</v>
      </c>
      <c r="I103" s="5" t="s">
        <v>121</v>
      </c>
      <c r="J103" s="5" t="s">
        <v>121</v>
      </c>
      <c r="K103" s="5" t="s">
        <v>121</v>
      </c>
      <c r="L103" s="4"/>
    </row>
    <row r="104" spans="1:12" ht="42" customHeight="1">
      <c r="A104" s="83" t="s">
        <v>0</v>
      </c>
      <c r="B104" s="84"/>
      <c r="C104" s="36">
        <v>331700</v>
      </c>
      <c r="D104" s="12">
        <v>331700</v>
      </c>
      <c r="E104" s="12">
        <v>331700</v>
      </c>
      <c r="F104" s="2" t="s">
        <v>121</v>
      </c>
      <c r="G104" s="2" t="s">
        <v>121</v>
      </c>
      <c r="H104" s="2" t="s">
        <v>121</v>
      </c>
      <c r="I104" s="2" t="s">
        <v>121</v>
      </c>
      <c r="J104" s="2" t="s">
        <v>121</v>
      </c>
      <c r="K104" s="2" t="s">
        <v>121</v>
      </c>
      <c r="L104" s="2" t="s">
        <v>15</v>
      </c>
    </row>
  </sheetData>
  <mergeCells count="20">
    <mergeCell ref="B1:L1"/>
    <mergeCell ref="B2:L2"/>
    <mergeCell ref="B3:L3"/>
    <mergeCell ref="C5:D5"/>
    <mergeCell ref="C4:K4"/>
    <mergeCell ref="L4:L7"/>
    <mergeCell ref="A8:B8"/>
    <mergeCell ref="A9:B9"/>
    <mergeCell ref="E5:E6"/>
    <mergeCell ref="F6:H6"/>
    <mergeCell ref="I6:K6"/>
    <mergeCell ref="F5:K5"/>
    <mergeCell ref="A50:B50"/>
    <mergeCell ref="A74:B74"/>
    <mergeCell ref="A89:B89"/>
    <mergeCell ref="A104:B104"/>
    <mergeCell ref="A4:B7"/>
    <mergeCell ref="A10:B10"/>
    <mergeCell ref="A11:B11"/>
    <mergeCell ref="A29:B29"/>
  </mergeCells>
  <printOptions horizontalCentered="1"/>
  <pageMargins left="0.39370078740157483" right="0.39370078740157483" top="0.78740157480314965" bottom="0.78740157480314965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3C288-C68F-4FAA-AE3F-053909F13D55}">
  <dimension ref="A1:R104"/>
  <sheetViews>
    <sheetView showGridLines="0" view="pageBreakPreview" topLeftCell="A72" zoomScale="40" zoomScaleNormal="100" zoomScaleSheetLayoutView="40" workbookViewId="0">
      <selection activeCell="A69" sqref="A1:XFD1048576"/>
    </sheetView>
  </sheetViews>
  <sheetFormatPr defaultColWidth="8.75" defaultRowHeight="15" customHeight="1"/>
  <cols>
    <col min="1" max="1" width="5.125" style="1" bestFit="1" customWidth="1"/>
    <col min="2" max="2" width="31.375" style="1" bestFit="1" customWidth="1"/>
    <col min="3" max="5" width="19.5" style="1" bestFit="1" customWidth="1"/>
    <col min="6" max="6" width="16.75" style="1" bestFit="1" customWidth="1"/>
    <col min="7" max="7" width="12" style="1" bestFit="1" customWidth="1"/>
    <col min="8" max="8" width="13" style="1" bestFit="1" customWidth="1"/>
    <col min="9" max="9" width="16.75" style="1" bestFit="1" customWidth="1"/>
    <col min="10" max="10" width="12" style="1" bestFit="1" customWidth="1"/>
    <col min="11" max="11" width="13" style="1" bestFit="1" customWidth="1"/>
    <col min="12" max="12" width="28.25" style="1" bestFit="1" customWidth="1"/>
    <col min="13" max="13" width="276.125" style="1" customWidth="1"/>
    <col min="14" max="16384" width="8.75" style="1"/>
  </cols>
  <sheetData>
    <row r="1" spans="1:18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  <c r="N1" s="111"/>
      <c r="O1" s="111"/>
      <c r="P1" s="111"/>
      <c r="Q1" s="111"/>
      <c r="R1" s="111"/>
    </row>
    <row r="2" spans="1:18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111"/>
      <c r="O2" s="111"/>
      <c r="P2" s="111"/>
      <c r="Q2" s="111"/>
      <c r="R2" s="111"/>
    </row>
    <row r="3" spans="1:18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8" ht="24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7"/>
      <c r="L4" s="68" t="s">
        <v>104</v>
      </c>
    </row>
    <row r="5" spans="1:18" ht="47.25" customHeight="1">
      <c r="A5" s="61"/>
      <c r="B5" s="62"/>
      <c r="C5" s="71" t="s">
        <v>103</v>
      </c>
      <c r="D5" s="72"/>
      <c r="E5" s="73" t="s">
        <v>102</v>
      </c>
      <c r="F5" s="75" t="s">
        <v>101</v>
      </c>
      <c r="G5" s="76"/>
      <c r="H5" s="76"/>
      <c r="I5" s="76"/>
      <c r="J5" s="76"/>
      <c r="K5" s="77"/>
      <c r="L5" s="69"/>
    </row>
    <row r="6" spans="1:18" ht="47.25" customHeight="1">
      <c r="A6" s="61"/>
      <c r="B6" s="62"/>
      <c r="C6" s="20" t="s">
        <v>100</v>
      </c>
      <c r="D6" s="22" t="s">
        <v>99</v>
      </c>
      <c r="E6" s="74"/>
      <c r="F6" s="75" t="s">
        <v>100</v>
      </c>
      <c r="G6" s="76"/>
      <c r="H6" s="77"/>
      <c r="I6" s="78" t="s">
        <v>99</v>
      </c>
      <c r="J6" s="79"/>
      <c r="K6" s="80"/>
      <c r="L6" s="69"/>
    </row>
    <row r="7" spans="1:18" ht="47.25" customHeight="1">
      <c r="A7" s="63"/>
      <c r="B7" s="64"/>
      <c r="C7" s="20" t="s">
        <v>98</v>
      </c>
      <c r="D7" s="22" t="s">
        <v>98</v>
      </c>
      <c r="E7" s="21" t="s">
        <v>98</v>
      </c>
      <c r="F7" s="20" t="s">
        <v>98</v>
      </c>
      <c r="G7" s="20" t="s">
        <v>97</v>
      </c>
      <c r="H7" s="20" t="s">
        <v>96</v>
      </c>
      <c r="I7" s="19" t="s">
        <v>98</v>
      </c>
      <c r="J7" s="19" t="s">
        <v>97</v>
      </c>
      <c r="K7" s="19" t="s">
        <v>96</v>
      </c>
      <c r="L7" s="70"/>
    </row>
    <row r="8" spans="1:18" ht="42" customHeight="1">
      <c r="A8" s="85" t="s">
        <v>95</v>
      </c>
      <c r="B8" s="86"/>
      <c r="C8" s="17">
        <v>2532000</v>
      </c>
      <c r="D8" s="17">
        <v>2532000</v>
      </c>
      <c r="E8" s="17">
        <v>1898500</v>
      </c>
      <c r="F8" s="17">
        <v>122006.64</v>
      </c>
      <c r="G8" s="17">
        <v>4.8185876777251186</v>
      </c>
      <c r="H8" s="17">
        <v>6.4264756386621018</v>
      </c>
      <c r="I8" s="17">
        <v>122006.64</v>
      </c>
      <c r="J8" s="17">
        <v>4.8185876777251186</v>
      </c>
      <c r="K8" s="17">
        <v>6.4264756386621018</v>
      </c>
      <c r="L8" s="16" t="s">
        <v>15</v>
      </c>
    </row>
    <row r="9" spans="1:18" ht="22.5" customHeight="1">
      <c r="A9" s="87" t="s">
        <v>94</v>
      </c>
      <c r="B9" s="88"/>
      <c r="C9" s="13" t="s">
        <v>121</v>
      </c>
      <c r="D9" s="13" t="s">
        <v>121</v>
      </c>
      <c r="E9" s="13"/>
      <c r="F9" s="13" t="s">
        <v>121</v>
      </c>
      <c r="G9" s="13" t="s">
        <v>121</v>
      </c>
      <c r="H9" s="13" t="s">
        <v>121</v>
      </c>
      <c r="I9" s="13" t="s">
        <v>121</v>
      </c>
      <c r="J9" s="13" t="s">
        <v>121</v>
      </c>
      <c r="K9" s="13" t="s">
        <v>121</v>
      </c>
      <c r="L9" s="13" t="s">
        <v>15</v>
      </c>
    </row>
    <row r="10" spans="1:18" ht="42" customHeight="1">
      <c r="A10" s="89" t="s">
        <v>93</v>
      </c>
      <c r="B10" s="90"/>
      <c r="C10" s="12">
        <v>2532000</v>
      </c>
      <c r="D10" s="12">
        <v>2532000</v>
      </c>
      <c r="E10" s="12">
        <v>1898500</v>
      </c>
      <c r="F10" s="12">
        <v>122006.64</v>
      </c>
      <c r="G10" s="12">
        <v>4.8185876777251186</v>
      </c>
      <c r="H10" s="12">
        <v>6.4264756386621018</v>
      </c>
      <c r="I10" s="12">
        <v>122006.64</v>
      </c>
      <c r="J10" s="12">
        <v>4.8185876777251186</v>
      </c>
      <c r="K10" s="12">
        <v>6.4264756386621018</v>
      </c>
      <c r="L10" s="2" t="s">
        <v>15</v>
      </c>
    </row>
    <row r="11" spans="1:18" ht="22.5" customHeight="1">
      <c r="A11" s="81" t="s">
        <v>92</v>
      </c>
      <c r="B11" s="82"/>
      <c r="C11" s="13" t="s">
        <v>121</v>
      </c>
      <c r="D11" s="13" t="s">
        <v>121</v>
      </c>
      <c r="E11" s="13"/>
      <c r="F11" s="13" t="s">
        <v>121</v>
      </c>
      <c r="G11" s="13" t="s">
        <v>121</v>
      </c>
      <c r="H11" s="13" t="s">
        <v>121</v>
      </c>
      <c r="I11" s="13" t="s">
        <v>121</v>
      </c>
      <c r="J11" s="13" t="s">
        <v>121</v>
      </c>
      <c r="K11" s="13" t="s">
        <v>121</v>
      </c>
      <c r="L11" s="13" t="s">
        <v>15</v>
      </c>
    </row>
    <row r="12" spans="1:18" ht="22.5" customHeight="1">
      <c r="A12" s="9">
        <v>1</v>
      </c>
      <c r="B12" s="8" t="s">
        <v>91</v>
      </c>
      <c r="C12" s="37" t="s">
        <v>121</v>
      </c>
      <c r="D12" s="5" t="s">
        <v>121</v>
      </c>
      <c r="E12" s="5"/>
      <c r="F12" s="5" t="s">
        <v>121</v>
      </c>
      <c r="G12" s="5" t="s">
        <v>121</v>
      </c>
      <c r="H12" s="5" t="s">
        <v>121</v>
      </c>
      <c r="I12" s="5" t="s">
        <v>121</v>
      </c>
      <c r="J12" s="5" t="s">
        <v>121</v>
      </c>
      <c r="K12" s="5" t="s">
        <v>121</v>
      </c>
      <c r="L12" s="4"/>
    </row>
    <row r="13" spans="1:18" ht="22.5" customHeight="1">
      <c r="A13" s="9">
        <v>2</v>
      </c>
      <c r="B13" s="8" t="s">
        <v>90</v>
      </c>
      <c r="C13" s="37" t="s">
        <v>121</v>
      </c>
      <c r="D13" s="5" t="s">
        <v>121</v>
      </c>
      <c r="E13" s="5"/>
      <c r="F13" s="5" t="s">
        <v>121</v>
      </c>
      <c r="G13" s="5" t="s">
        <v>121</v>
      </c>
      <c r="H13" s="5" t="s">
        <v>121</v>
      </c>
      <c r="I13" s="5" t="s">
        <v>121</v>
      </c>
      <c r="J13" s="5" t="s">
        <v>121</v>
      </c>
      <c r="K13" s="5" t="s">
        <v>121</v>
      </c>
      <c r="L13" s="4"/>
    </row>
    <row r="14" spans="1:18" ht="22.5" customHeight="1">
      <c r="A14" s="9">
        <v>3</v>
      </c>
      <c r="B14" s="8" t="s">
        <v>89</v>
      </c>
      <c r="C14" s="37" t="s">
        <v>121</v>
      </c>
      <c r="D14" s="5" t="s">
        <v>121</v>
      </c>
      <c r="E14" s="5"/>
      <c r="F14" s="5" t="s">
        <v>121</v>
      </c>
      <c r="G14" s="5" t="s">
        <v>121</v>
      </c>
      <c r="H14" s="5" t="s">
        <v>121</v>
      </c>
      <c r="I14" s="5" t="s">
        <v>121</v>
      </c>
      <c r="J14" s="5" t="s">
        <v>121</v>
      </c>
      <c r="K14" s="5" t="s">
        <v>121</v>
      </c>
      <c r="L14" s="4"/>
    </row>
    <row r="15" spans="1:18" ht="22.5" customHeight="1">
      <c r="A15" s="9">
        <v>4</v>
      </c>
      <c r="B15" s="8" t="s">
        <v>88</v>
      </c>
      <c r="C15" s="37" t="s">
        <v>121</v>
      </c>
      <c r="D15" s="5" t="s">
        <v>121</v>
      </c>
      <c r="E15" s="5"/>
      <c r="F15" s="5" t="s">
        <v>121</v>
      </c>
      <c r="G15" s="5" t="s">
        <v>121</v>
      </c>
      <c r="H15" s="5" t="s">
        <v>121</v>
      </c>
      <c r="I15" s="5" t="s">
        <v>121</v>
      </c>
      <c r="J15" s="5" t="s">
        <v>121</v>
      </c>
      <c r="K15" s="5" t="s">
        <v>121</v>
      </c>
      <c r="L15" s="4"/>
    </row>
    <row r="16" spans="1:18" ht="22.5" customHeight="1">
      <c r="A16" s="9">
        <v>5</v>
      </c>
      <c r="B16" s="8" t="s">
        <v>87</v>
      </c>
      <c r="C16" s="37" t="s">
        <v>121</v>
      </c>
      <c r="D16" s="5" t="s">
        <v>121</v>
      </c>
      <c r="E16" s="5"/>
      <c r="F16" s="5" t="s">
        <v>121</v>
      </c>
      <c r="G16" s="5" t="s">
        <v>121</v>
      </c>
      <c r="H16" s="5" t="s">
        <v>121</v>
      </c>
      <c r="I16" s="5" t="s">
        <v>121</v>
      </c>
      <c r="J16" s="5" t="s">
        <v>121</v>
      </c>
      <c r="K16" s="5" t="s">
        <v>121</v>
      </c>
      <c r="L16" s="4"/>
    </row>
    <row r="17" spans="1:12" ht="22.5" customHeight="1">
      <c r="A17" s="9">
        <v>6</v>
      </c>
      <c r="B17" s="8" t="s">
        <v>86</v>
      </c>
      <c r="C17" s="37" t="s">
        <v>121</v>
      </c>
      <c r="D17" s="5" t="s">
        <v>121</v>
      </c>
      <c r="E17" s="5"/>
      <c r="F17" s="5" t="s">
        <v>121</v>
      </c>
      <c r="G17" s="5" t="s">
        <v>121</v>
      </c>
      <c r="H17" s="5" t="s">
        <v>121</v>
      </c>
      <c r="I17" s="5" t="s">
        <v>121</v>
      </c>
      <c r="J17" s="5" t="s">
        <v>121</v>
      </c>
      <c r="K17" s="5" t="s">
        <v>121</v>
      </c>
      <c r="L17" s="4"/>
    </row>
    <row r="18" spans="1:12" ht="22.5" customHeight="1">
      <c r="A18" s="9">
        <v>7</v>
      </c>
      <c r="B18" s="8" t="s">
        <v>85</v>
      </c>
      <c r="C18" s="37" t="s">
        <v>121</v>
      </c>
      <c r="D18" s="5" t="s">
        <v>121</v>
      </c>
      <c r="E18" s="5"/>
      <c r="F18" s="5" t="s">
        <v>121</v>
      </c>
      <c r="G18" s="5" t="s">
        <v>121</v>
      </c>
      <c r="H18" s="5" t="s">
        <v>121</v>
      </c>
      <c r="I18" s="5" t="s">
        <v>121</v>
      </c>
      <c r="J18" s="5" t="s">
        <v>121</v>
      </c>
      <c r="K18" s="5" t="s">
        <v>121</v>
      </c>
      <c r="L18" s="4"/>
    </row>
    <row r="19" spans="1:12" ht="22.5" customHeight="1">
      <c r="A19" s="9">
        <v>8</v>
      </c>
      <c r="B19" s="8" t="s">
        <v>84</v>
      </c>
      <c r="C19" s="37" t="s">
        <v>121</v>
      </c>
      <c r="D19" s="5" t="s">
        <v>121</v>
      </c>
      <c r="E19" s="5"/>
      <c r="F19" s="5" t="s">
        <v>121</v>
      </c>
      <c r="G19" s="5" t="s">
        <v>121</v>
      </c>
      <c r="H19" s="5" t="s">
        <v>121</v>
      </c>
      <c r="I19" s="5" t="s">
        <v>121</v>
      </c>
      <c r="J19" s="5" t="s">
        <v>121</v>
      </c>
      <c r="K19" s="5" t="s">
        <v>121</v>
      </c>
      <c r="L19" s="4"/>
    </row>
    <row r="20" spans="1:12" ht="22.5" customHeight="1">
      <c r="A20" s="9">
        <v>9</v>
      </c>
      <c r="B20" s="8" t="s">
        <v>83</v>
      </c>
      <c r="C20" s="37" t="s">
        <v>121</v>
      </c>
      <c r="D20" s="5" t="s">
        <v>121</v>
      </c>
      <c r="E20" s="5"/>
      <c r="F20" s="5" t="s">
        <v>121</v>
      </c>
      <c r="G20" s="5" t="s">
        <v>121</v>
      </c>
      <c r="H20" s="5" t="s">
        <v>121</v>
      </c>
      <c r="I20" s="5" t="s">
        <v>121</v>
      </c>
      <c r="J20" s="5" t="s">
        <v>121</v>
      </c>
      <c r="K20" s="5" t="s">
        <v>121</v>
      </c>
      <c r="L20" s="4"/>
    </row>
    <row r="21" spans="1:12" ht="22.5" customHeight="1">
      <c r="A21" s="9">
        <v>10</v>
      </c>
      <c r="B21" s="8" t="s">
        <v>82</v>
      </c>
      <c r="C21" s="37" t="s">
        <v>121</v>
      </c>
      <c r="D21" s="5" t="s">
        <v>121</v>
      </c>
      <c r="E21" s="5"/>
      <c r="F21" s="5" t="s">
        <v>121</v>
      </c>
      <c r="G21" s="5" t="s">
        <v>121</v>
      </c>
      <c r="H21" s="5" t="s">
        <v>121</v>
      </c>
      <c r="I21" s="5" t="s">
        <v>121</v>
      </c>
      <c r="J21" s="5" t="s">
        <v>121</v>
      </c>
      <c r="K21" s="5" t="s">
        <v>121</v>
      </c>
      <c r="L21" s="4"/>
    </row>
    <row r="22" spans="1:12" ht="22.5" customHeight="1">
      <c r="A22" s="9">
        <v>11</v>
      </c>
      <c r="B22" s="8" t="s">
        <v>81</v>
      </c>
      <c r="C22" s="37" t="s">
        <v>121</v>
      </c>
      <c r="D22" s="5" t="s">
        <v>121</v>
      </c>
      <c r="E22" s="5"/>
      <c r="F22" s="5" t="s">
        <v>121</v>
      </c>
      <c r="G22" s="5" t="s">
        <v>121</v>
      </c>
      <c r="H22" s="5" t="s">
        <v>121</v>
      </c>
      <c r="I22" s="5" t="s">
        <v>121</v>
      </c>
      <c r="J22" s="5" t="s">
        <v>121</v>
      </c>
      <c r="K22" s="5" t="s">
        <v>121</v>
      </c>
      <c r="L22" s="4"/>
    </row>
    <row r="23" spans="1:12" ht="22.5" customHeight="1">
      <c r="A23" s="9">
        <v>12</v>
      </c>
      <c r="B23" s="8" t="s">
        <v>80</v>
      </c>
      <c r="C23" s="37" t="s">
        <v>121</v>
      </c>
      <c r="D23" s="5" t="s">
        <v>121</v>
      </c>
      <c r="E23" s="5"/>
      <c r="F23" s="5" t="s">
        <v>121</v>
      </c>
      <c r="G23" s="5" t="s">
        <v>121</v>
      </c>
      <c r="H23" s="5" t="s">
        <v>121</v>
      </c>
      <c r="I23" s="5" t="s">
        <v>121</v>
      </c>
      <c r="J23" s="5" t="s">
        <v>121</v>
      </c>
      <c r="K23" s="5" t="s">
        <v>121</v>
      </c>
      <c r="L23" s="4"/>
    </row>
    <row r="24" spans="1:12" ht="22.5" customHeight="1">
      <c r="A24" s="9">
        <v>13</v>
      </c>
      <c r="B24" s="8" t="s">
        <v>79</v>
      </c>
      <c r="C24" s="37" t="s">
        <v>121</v>
      </c>
      <c r="D24" s="5" t="s">
        <v>121</v>
      </c>
      <c r="E24" s="5"/>
      <c r="F24" s="5" t="s">
        <v>121</v>
      </c>
      <c r="G24" s="5" t="s">
        <v>121</v>
      </c>
      <c r="H24" s="5" t="s">
        <v>121</v>
      </c>
      <c r="I24" s="5" t="s">
        <v>121</v>
      </c>
      <c r="J24" s="5" t="s">
        <v>121</v>
      </c>
      <c r="K24" s="5" t="s">
        <v>121</v>
      </c>
      <c r="L24" s="4"/>
    </row>
    <row r="25" spans="1:12" ht="22.5" customHeight="1">
      <c r="A25" s="9">
        <v>14</v>
      </c>
      <c r="B25" s="8" t="s">
        <v>78</v>
      </c>
      <c r="C25" s="37" t="s">
        <v>121</v>
      </c>
      <c r="D25" s="5" t="s">
        <v>121</v>
      </c>
      <c r="E25" s="5"/>
      <c r="F25" s="5" t="s">
        <v>121</v>
      </c>
      <c r="G25" s="5" t="s">
        <v>121</v>
      </c>
      <c r="H25" s="5" t="s">
        <v>121</v>
      </c>
      <c r="I25" s="5" t="s">
        <v>121</v>
      </c>
      <c r="J25" s="5" t="s">
        <v>121</v>
      </c>
      <c r="K25" s="5" t="s">
        <v>121</v>
      </c>
      <c r="L25" s="4"/>
    </row>
    <row r="26" spans="1:12" ht="22.5" customHeight="1">
      <c r="A26" s="9">
        <v>15</v>
      </c>
      <c r="B26" s="8" t="s">
        <v>77</v>
      </c>
      <c r="C26" s="37" t="s">
        <v>121</v>
      </c>
      <c r="D26" s="5" t="s">
        <v>121</v>
      </c>
      <c r="E26" s="5"/>
      <c r="F26" s="5" t="s">
        <v>121</v>
      </c>
      <c r="G26" s="5" t="s">
        <v>121</v>
      </c>
      <c r="H26" s="5" t="s">
        <v>121</v>
      </c>
      <c r="I26" s="5" t="s">
        <v>121</v>
      </c>
      <c r="J26" s="5" t="s">
        <v>121</v>
      </c>
      <c r="K26" s="5" t="s">
        <v>121</v>
      </c>
      <c r="L26" s="4"/>
    </row>
    <row r="27" spans="1:12" ht="22.5" customHeight="1">
      <c r="A27" s="9">
        <v>16</v>
      </c>
      <c r="B27" s="8" t="s">
        <v>76</v>
      </c>
      <c r="C27" s="37" t="s">
        <v>121</v>
      </c>
      <c r="D27" s="5" t="s">
        <v>121</v>
      </c>
      <c r="E27" s="5"/>
      <c r="F27" s="5" t="s">
        <v>121</v>
      </c>
      <c r="G27" s="5" t="s">
        <v>121</v>
      </c>
      <c r="H27" s="5" t="s">
        <v>121</v>
      </c>
      <c r="I27" s="5" t="s">
        <v>121</v>
      </c>
      <c r="J27" s="5" t="s">
        <v>121</v>
      </c>
      <c r="K27" s="5" t="s">
        <v>121</v>
      </c>
      <c r="L27" s="4"/>
    </row>
    <row r="28" spans="1:12" ht="22.5" customHeight="1">
      <c r="A28" s="9">
        <v>17</v>
      </c>
      <c r="B28" s="8" t="s">
        <v>75</v>
      </c>
      <c r="C28" s="37" t="s">
        <v>121</v>
      </c>
      <c r="D28" s="5" t="s">
        <v>121</v>
      </c>
      <c r="E28" s="5"/>
      <c r="F28" s="5" t="s">
        <v>121</v>
      </c>
      <c r="G28" s="5" t="s">
        <v>121</v>
      </c>
      <c r="H28" s="5" t="s">
        <v>121</v>
      </c>
      <c r="I28" s="5" t="s">
        <v>121</v>
      </c>
      <c r="J28" s="5" t="s">
        <v>121</v>
      </c>
      <c r="K28" s="5" t="s">
        <v>121</v>
      </c>
      <c r="L28" s="4"/>
    </row>
    <row r="29" spans="1:12" ht="22.5" customHeight="1">
      <c r="A29" s="81" t="s">
        <v>74</v>
      </c>
      <c r="B29" s="82"/>
      <c r="C29" s="13" t="s">
        <v>121</v>
      </c>
      <c r="D29" s="13" t="s">
        <v>121</v>
      </c>
      <c r="E29" s="13"/>
      <c r="F29" s="13" t="s">
        <v>121</v>
      </c>
      <c r="G29" s="13" t="s">
        <v>121</v>
      </c>
      <c r="H29" s="13" t="s">
        <v>121</v>
      </c>
      <c r="I29" s="13" t="s">
        <v>121</v>
      </c>
      <c r="J29" s="13" t="s">
        <v>121</v>
      </c>
      <c r="K29" s="13" t="s">
        <v>121</v>
      </c>
      <c r="L29" s="13" t="s">
        <v>15</v>
      </c>
    </row>
    <row r="30" spans="1:12" ht="22.5" customHeight="1">
      <c r="A30" s="9">
        <v>1</v>
      </c>
      <c r="B30" s="8" t="s">
        <v>73</v>
      </c>
      <c r="C30" s="37" t="s">
        <v>121</v>
      </c>
      <c r="D30" s="5" t="s">
        <v>121</v>
      </c>
      <c r="E30" s="5"/>
      <c r="F30" s="5" t="s">
        <v>121</v>
      </c>
      <c r="G30" s="5" t="s">
        <v>121</v>
      </c>
      <c r="H30" s="5" t="s">
        <v>121</v>
      </c>
      <c r="I30" s="5" t="s">
        <v>121</v>
      </c>
      <c r="J30" s="5" t="s">
        <v>121</v>
      </c>
      <c r="K30" s="5" t="s">
        <v>121</v>
      </c>
      <c r="L30" s="4"/>
    </row>
    <row r="31" spans="1:12" ht="22.5" customHeight="1">
      <c r="A31" s="9">
        <v>2</v>
      </c>
      <c r="B31" s="8" t="s">
        <v>72</v>
      </c>
      <c r="C31" s="37" t="s">
        <v>121</v>
      </c>
      <c r="D31" s="5" t="s">
        <v>121</v>
      </c>
      <c r="E31" s="5"/>
      <c r="F31" s="5" t="s">
        <v>121</v>
      </c>
      <c r="G31" s="5" t="s">
        <v>121</v>
      </c>
      <c r="H31" s="5" t="s">
        <v>121</v>
      </c>
      <c r="I31" s="5" t="s">
        <v>121</v>
      </c>
      <c r="J31" s="5" t="s">
        <v>121</v>
      </c>
      <c r="K31" s="5" t="s">
        <v>121</v>
      </c>
      <c r="L31" s="4"/>
    </row>
    <row r="32" spans="1:12" ht="22.5" customHeight="1">
      <c r="A32" s="9">
        <v>3</v>
      </c>
      <c r="B32" s="8" t="s">
        <v>71</v>
      </c>
      <c r="C32" s="37" t="s">
        <v>121</v>
      </c>
      <c r="D32" s="5" t="s">
        <v>121</v>
      </c>
      <c r="E32" s="5"/>
      <c r="F32" s="5" t="s">
        <v>121</v>
      </c>
      <c r="G32" s="5" t="s">
        <v>121</v>
      </c>
      <c r="H32" s="5" t="s">
        <v>121</v>
      </c>
      <c r="I32" s="5" t="s">
        <v>121</v>
      </c>
      <c r="J32" s="5" t="s">
        <v>121</v>
      </c>
      <c r="K32" s="5" t="s">
        <v>121</v>
      </c>
      <c r="L32" s="4"/>
    </row>
    <row r="33" spans="1:12" ht="22.5" customHeight="1">
      <c r="A33" s="9">
        <v>4</v>
      </c>
      <c r="B33" s="8" t="s">
        <v>70</v>
      </c>
      <c r="C33" s="37" t="s">
        <v>121</v>
      </c>
      <c r="D33" s="5" t="s">
        <v>121</v>
      </c>
      <c r="E33" s="5"/>
      <c r="F33" s="5" t="s">
        <v>121</v>
      </c>
      <c r="G33" s="5" t="s">
        <v>121</v>
      </c>
      <c r="H33" s="5" t="s">
        <v>121</v>
      </c>
      <c r="I33" s="5" t="s">
        <v>121</v>
      </c>
      <c r="J33" s="5" t="s">
        <v>121</v>
      </c>
      <c r="K33" s="5" t="s">
        <v>121</v>
      </c>
      <c r="L33" s="4"/>
    </row>
    <row r="34" spans="1:12" ht="22.5" customHeight="1">
      <c r="A34" s="9">
        <v>5</v>
      </c>
      <c r="B34" s="8" t="s">
        <v>69</v>
      </c>
      <c r="C34" s="37" t="s">
        <v>121</v>
      </c>
      <c r="D34" s="5" t="s">
        <v>121</v>
      </c>
      <c r="E34" s="5"/>
      <c r="F34" s="5" t="s">
        <v>121</v>
      </c>
      <c r="G34" s="5" t="s">
        <v>121</v>
      </c>
      <c r="H34" s="5" t="s">
        <v>121</v>
      </c>
      <c r="I34" s="5" t="s">
        <v>121</v>
      </c>
      <c r="J34" s="5" t="s">
        <v>121</v>
      </c>
      <c r="K34" s="5" t="s">
        <v>121</v>
      </c>
      <c r="L34" s="4"/>
    </row>
    <row r="35" spans="1:12" ht="22.5" customHeight="1">
      <c r="A35" s="9">
        <v>6</v>
      </c>
      <c r="B35" s="8" t="s">
        <v>68</v>
      </c>
      <c r="C35" s="37" t="s">
        <v>121</v>
      </c>
      <c r="D35" s="5" t="s">
        <v>121</v>
      </c>
      <c r="E35" s="5"/>
      <c r="F35" s="5" t="s">
        <v>121</v>
      </c>
      <c r="G35" s="5" t="s">
        <v>121</v>
      </c>
      <c r="H35" s="5" t="s">
        <v>121</v>
      </c>
      <c r="I35" s="5" t="s">
        <v>121</v>
      </c>
      <c r="J35" s="5" t="s">
        <v>121</v>
      </c>
      <c r="K35" s="5" t="s">
        <v>121</v>
      </c>
      <c r="L35" s="4"/>
    </row>
    <row r="36" spans="1:12" ht="22.5" customHeight="1">
      <c r="A36" s="9">
        <v>7</v>
      </c>
      <c r="B36" s="8" t="s">
        <v>67</v>
      </c>
      <c r="C36" s="37" t="s">
        <v>121</v>
      </c>
      <c r="D36" s="5" t="s">
        <v>121</v>
      </c>
      <c r="E36" s="5"/>
      <c r="F36" s="5" t="s">
        <v>121</v>
      </c>
      <c r="G36" s="5" t="s">
        <v>121</v>
      </c>
      <c r="H36" s="5" t="s">
        <v>121</v>
      </c>
      <c r="I36" s="5" t="s">
        <v>121</v>
      </c>
      <c r="J36" s="5" t="s">
        <v>121</v>
      </c>
      <c r="K36" s="5" t="s">
        <v>121</v>
      </c>
      <c r="L36" s="4"/>
    </row>
    <row r="37" spans="1:12" ht="22.5" customHeight="1">
      <c r="A37" s="9">
        <v>8</v>
      </c>
      <c r="B37" s="8" t="s">
        <v>66</v>
      </c>
      <c r="C37" s="37" t="s">
        <v>121</v>
      </c>
      <c r="D37" s="5" t="s">
        <v>121</v>
      </c>
      <c r="E37" s="5"/>
      <c r="F37" s="5" t="s">
        <v>121</v>
      </c>
      <c r="G37" s="5" t="s">
        <v>121</v>
      </c>
      <c r="H37" s="5" t="s">
        <v>121</v>
      </c>
      <c r="I37" s="5" t="s">
        <v>121</v>
      </c>
      <c r="J37" s="5" t="s">
        <v>121</v>
      </c>
      <c r="K37" s="5" t="s">
        <v>121</v>
      </c>
      <c r="L37" s="4"/>
    </row>
    <row r="38" spans="1:12" ht="22.5" customHeight="1">
      <c r="A38" s="9">
        <v>9</v>
      </c>
      <c r="B38" s="8" t="s">
        <v>65</v>
      </c>
      <c r="C38" s="37" t="s">
        <v>121</v>
      </c>
      <c r="D38" s="5" t="s">
        <v>121</v>
      </c>
      <c r="E38" s="5"/>
      <c r="F38" s="5" t="s">
        <v>121</v>
      </c>
      <c r="G38" s="5" t="s">
        <v>121</v>
      </c>
      <c r="H38" s="5" t="s">
        <v>121</v>
      </c>
      <c r="I38" s="5" t="s">
        <v>121</v>
      </c>
      <c r="J38" s="5" t="s">
        <v>121</v>
      </c>
      <c r="K38" s="5" t="s">
        <v>121</v>
      </c>
      <c r="L38" s="4"/>
    </row>
    <row r="39" spans="1:12" ht="22.5" customHeight="1">
      <c r="A39" s="9">
        <v>10</v>
      </c>
      <c r="B39" s="8" t="s">
        <v>64</v>
      </c>
      <c r="C39" s="37" t="s">
        <v>121</v>
      </c>
      <c r="D39" s="5" t="s">
        <v>121</v>
      </c>
      <c r="E39" s="5"/>
      <c r="F39" s="5" t="s">
        <v>121</v>
      </c>
      <c r="G39" s="5" t="s">
        <v>121</v>
      </c>
      <c r="H39" s="5" t="s">
        <v>121</v>
      </c>
      <c r="I39" s="5" t="s">
        <v>121</v>
      </c>
      <c r="J39" s="5" t="s">
        <v>121</v>
      </c>
      <c r="K39" s="5" t="s">
        <v>121</v>
      </c>
      <c r="L39" s="4"/>
    </row>
    <row r="40" spans="1:12" ht="22.5" customHeight="1">
      <c r="A40" s="9">
        <v>11</v>
      </c>
      <c r="B40" s="8" t="s">
        <v>63</v>
      </c>
      <c r="C40" s="37" t="s">
        <v>121</v>
      </c>
      <c r="D40" s="5" t="s">
        <v>121</v>
      </c>
      <c r="E40" s="5"/>
      <c r="F40" s="5" t="s">
        <v>121</v>
      </c>
      <c r="G40" s="5" t="s">
        <v>121</v>
      </c>
      <c r="H40" s="5" t="s">
        <v>121</v>
      </c>
      <c r="I40" s="5" t="s">
        <v>121</v>
      </c>
      <c r="J40" s="5" t="s">
        <v>121</v>
      </c>
      <c r="K40" s="5" t="s">
        <v>121</v>
      </c>
      <c r="L40" s="4"/>
    </row>
    <row r="41" spans="1:12" ht="22.5" customHeight="1">
      <c r="A41" s="9">
        <v>12</v>
      </c>
      <c r="B41" s="8" t="s">
        <v>62</v>
      </c>
      <c r="C41" s="37" t="s">
        <v>121</v>
      </c>
      <c r="D41" s="5" t="s">
        <v>121</v>
      </c>
      <c r="E41" s="5"/>
      <c r="F41" s="5" t="s">
        <v>121</v>
      </c>
      <c r="G41" s="5" t="s">
        <v>121</v>
      </c>
      <c r="H41" s="5" t="s">
        <v>121</v>
      </c>
      <c r="I41" s="5" t="s">
        <v>121</v>
      </c>
      <c r="J41" s="5" t="s">
        <v>121</v>
      </c>
      <c r="K41" s="5" t="s">
        <v>121</v>
      </c>
      <c r="L41" s="4"/>
    </row>
    <row r="42" spans="1:12" ht="22.5" customHeight="1">
      <c r="A42" s="9">
        <v>13</v>
      </c>
      <c r="B42" s="8" t="s">
        <v>61</v>
      </c>
      <c r="C42" s="37" t="s">
        <v>121</v>
      </c>
      <c r="D42" s="5" t="s">
        <v>121</v>
      </c>
      <c r="E42" s="5"/>
      <c r="F42" s="5" t="s">
        <v>121</v>
      </c>
      <c r="G42" s="5" t="s">
        <v>121</v>
      </c>
      <c r="H42" s="5" t="s">
        <v>121</v>
      </c>
      <c r="I42" s="5" t="s">
        <v>121</v>
      </c>
      <c r="J42" s="5" t="s">
        <v>121</v>
      </c>
      <c r="K42" s="5" t="s">
        <v>121</v>
      </c>
      <c r="L42" s="4"/>
    </row>
    <row r="43" spans="1:12" ht="22.5" customHeight="1">
      <c r="A43" s="9">
        <v>14</v>
      </c>
      <c r="B43" s="8" t="s">
        <v>60</v>
      </c>
      <c r="C43" s="37" t="s">
        <v>121</v>
      </c>
      <c r="D43" s="5" t="s">
        <v>121</v>
      </c>
      <c r="E43" s="5"/>
      <c r="F43" s="5" t="s">
        <v>121</v>
      </c>
      <c r="G43" s="5" t="s">
        <v>121</v>
      </c>
      <c r="H43" s="5" t="s">
        <v>121</v>
      </c>
      <c r="I43" s="5" t="s">
        <v>121</v>
      </c>
      <c r="J43" s="5" t="s">
        <v>121</v>
      </c>
      <c r="K43" s="5" t="s">
        <v>121</v>
      </c>
      <c r="L43" s="4"/>
    </row>
    <row r="44" spans="1:12" ht="22.5" customHeight="1">
      <c r="A44" s="9">
        <v>15</v>
      </c>
      <c r="B44" s="8" t="s">
        <v>59</v>
      </c>
      <c r="C44" s="37" t="s">
        <v>121</v>
      </c>
      <c r="D44" s="5" t="s">
        <v>121</v>
      </c>
      <c r="E44" s="5"/>
      <c r="F44" s="5" t="s">
        <v>121</v>
      </c>
      <c r="G44" s="5" t="s">
        <v>121</v>
      </c>
      <c r="H44" s="5" t="s">
        <v>121</v>
      </c>
      <c r="I44" s="5" t="s">
        <v>121</v>
      </c>
      <c r="J44" s="5" t="s">
        <v>121</v>
      </c>
      <c r="K44" s="5" t="s">
        <v>121</v>
      </c>
      <c r="L44" s="4"/>
    </row>
    <row r="45" spans="1:12" ht="22.5" customHeight="1">
      <c r="A45" s="9">
        <v>16</v>
      </c>
      <c r="B45" s="8" t="s">
        <v>58</v>
      </c>
      <c r="C45" s="37" t="s">
        <v>121</v>
      </c>
      <c r="D45" s="5" t="s">
        <v>121</v>
      </c>
      <c r="E45" s="5"/>
      <c r="F45" s="5" t="s">
        <v>121</v>
      </c>
      <c r="G45" s="5" t="s">
        <v>121</v>
      </c>
      <c r="H45" s="5" t="s">
        <v>121</v>
      </c>
      <c r="I45" s="5" t="s">
        <v>121</v>
      </c>
      <c r="J45" s="5" t="s">
        <v>121</v>
      </c>
      <c r="K45" s="5" t="s">
        <v>121</v>
      </c>
      <c r="L45" s="4"/>
    </row>
    <row r="46" spans="1:12" ht="22.5" customHeight="1">
      <c r="A46" s="9">
        <v>17</v>
      </c>
      <c r="B46" s="8" t="s">
        <v>57</v>
      </c>
      <c r="C46" s="37" t="s">
        <v>121</v>
      </c>
      <c r="D46" s="5" t="s">
        <v>121</v>
      </c>
      <c r="E46" s="5"/>
      <c r="F46" s="5" t="s">
        <v>121</v>
      </c>
      <c r="G46" s="5" t="s">
        <v>121</v>
      </c>
      <c r="H46" s="5" t="s">
        <v>121</v>
      </c>
      <c r="I46" s="5" t="s">
        <v>121</v>
      </c>
      <c r="J46" s="5" t="s">
        <v>121</v>
      </c>
      <c r="K46" s="5" t="s">
        <v>121</v>
      </c>
      <c r="L46" s="4"/>
    </row>
    <row r="47" spans="1:12" ht="22.5" customHeight="1">
      <c r="A47" s="9">
        <v>18</v>
      </c>
      <c r="B47" s="8" t="s">
        <v>56</v>
      </c>
      <c r="C47" s="37" t="s">
        <v>121</v>
      </c>
      <c r="D47" s="5" t="s">
        <v>121</v>
      </c>
      <c r="E47" s="5"/>
      <c r="F47" s="5" t="s">
        <v>121</v>
      </c>
      <c r="G47" s="5" t="s">
        <v>121</v>
      </c>
      <c r="H47" s="5" t="s">
        <v>121</v>
      </c>
      <c r="I47" s="5" t="s">
        <v>121</v>
      </c>
      <c r="J47" s="5" t="s">
        <v>121</v>
      </c>
      <c r="K47" s="5" t="s">
        <v>121</v>
      </c>
      <c r="L47" s="4"/>
    </row>
    <row r="48" spans="1:12" ht="22.5" customHeight="1">
      <c r="A48" s="9">
        <v>19</v>
      </c>
      <c r="B48" s="8" t="s">
        <v>55</v>
      </c>
      <c r="C48" s="37" t="s">
        <v>121</v>
      </c>
      <c r="D48" s="5" t="s">
        <v>121</v>
      </c>
      <c r="E48" s="5"/>
      <c r="F48" s="5" t="s">
        <v>121</v>
      </c>
      <c r="G48" s="5" t="s">
        <v>121</v>
      </c>
      <c r="H48" s="5" t="s">
        <v>121</v>
      </c>
      <c r="I48" s="5" t="s">
        <v>121</v>
      </c>
      <c r="J48" s="5" t="s">
        <v>121</v>
      </c>
      <c r="K48" s="5" t="s">
        <v>121</v>
      </c>
      <c r="L48" s="4"/>
    </row>
    <row r="49" spans="1:12" ht="22.5" customHeight="1">
      <c r="A49" s="9">
        <v>20</v>
      </c>
      <c r="B49" s="8" t="s">
        <v>54</v>
      </c>
      <c r="C49" s="37" t="s">
        <v>121</v>
      </c>
      <c r="D49" s="5" t="s">
        <v>121</v>
      </c>
      <c r="E49" s="5"/>
      <c r="F49" s="5" t="s">
        <v>121</v>
      </c>
      <c r="G49" s="5" t="s">
        <v>121</v>
      </c>
      <c r="H49" s="5" t="s">
        <v>121</v>
      </c>
      <c r="I49" s="5" t="s">
        <v>121</v>
      </c>
      <c r="J49" s="5" t="s">
        <v>121</v>
      </c>
      <c r="K49" s="5" t="s">
        <v>121</v>
      </c>
      <c r="L49" s="4"/>
    </row>
    <row r="50" spans="1:12" ht="22.5" customHeight="1">
      <c r="A50" s="81" t="s">
        <v>53</v>
      </c>
      <c r="B50" s="82"/>
      <c r="C50" s="13" t="s">
        <v>121</v>
      </c>
      <c r="D50" s="13" t="s">
        <v>121</v>
      </c>
      <c r="E50" s="13"/>
      <c r="F50" s="13" t="s">
        <v>121</v>
      </c>
      <c r="G50" s="13" t="s">
        <v>121</v>
      </c>
      <c r="H50" s="13" t="s">
        <v>121</v>
      </c>
      <c r="I50" s="13" t="s">
        <v>121</v>
      </c>
      <c r="J50" s="13" t="s">
        <v>121</v>
      </c>
      <c r="K50" s="13" t="s">
        <v>121</v>
      </c>
      <c r="L50" s="13" t="s">
        <v>15</v>
      </c>
    </row>
    <row r="51" spans="1:12" ht="22.5" customHeight="1">
      <c r="A51" s="9">
        <v>1</v>
      </c>
      <c r="B51" s="8" t="s">
        <v>52</v>
      </c>
      <c r="C51" s="37" t="s">
        <v>121</v>
      </c>
      <c r="D51" s="5" t="s">
        <v>121</v>
      </c>
      <c r="E51" s="5"/>
      <c r="F51" s="5" t="s">
        <v>121</v>
      </c>
      <c r="G51" s="5" t="s">
        <v>121</v>
      </c>
      <c r="H51" s="5" t="s">
        <v>121</v>
      </c>
      <c r="I51" s="5" t="s">
        <v>121</v>
      </c>
      <c r="J51" s="5" t="s">
        <v>121</v>
      </c>
      <c r="K51" s="5" t="s">
        <v>121</v>
      </c>
      <c r="L51" s="4"/>
    </row>
    <row r="52" spans="1:12" ht="22.5" customHeight="1">
      <c r="A52" s="9">
        <v>2</v>
      </c>
      <c r="B52" s="8" t="s">
        <v>51</v>
      </c>
      <c r="C52" s="37" t="s">
        <v>121</v>
      </c>
      <c r="D52" s="5" t="s">
        <v>121</v>
      </c>
      <c r="E52" s="5"/>
      <c r="F52" s="5" t="s">
        <v>121</v>
      </c>
      <c r="G52" s="5" t="s">
        <v>121</v>
      </c>
      <c r="H52" s="5" t="s">
        <v>121</v>
      </c>
      <c r="I52" s="5" t="s">
        <v>121</v>
      </c>
      <c r="J52" s="5" t="s">
        <v>121</v>
      </c>
      <c r="K52" s="5" t="s">
        <v>121</v>
      </c>
      <c r="L52" s="4"/>
    </row>
    <row r="53" spans="1:12" ht="22.5" customHeight="1">
      <c r="A53" s="9">
        <v>3</v>
      </c>
      <c r="B53" s="8" t="s">
        <v>50</v>
      </c>
      <c r="C53" s="37" t="s">
        <v>121</v>
      </c>
      <c r="D53" s="5" t="s">
        <v>121</v>
      </c>
      <c r="E53" s="5"/>
      <c r="F53" s="5" t="s">
        <v>121</v>
      </c>
      <c r="G53" s="5" t="s">
        <v>121</v>
      </c>
      <c r="H53" s="5" t="s">
        <v>121</v>
      </c>
      <c r="I53" s="5" t="s">
        <v>121</v>
      </c>
      <c r="J53" s="5" t="s">
        <v>121</v>
      </c>
      <c r="K53" s="5" t="s">
        <v>121</v>
      </c>
      <c r="L53" s="4"/>
    </row>
    <row r="54" spans="1:12" ht="22.5" customHeight="1">
      <c r="A54" s="9">
        <v>4</v>
      </c>
      <c r="B54" s="8" t="s">
        <v>49</v>
      </c>
      <c r="C54" s="37" t="s">
        <v>121</v>
      </c>
      <c r="D54" s="5" t="s">
        <v>121</v>
      </c>
      <c r="E54" s="5"/>
      <c r="F54" s="5" t="s">
        <v>121</v>
      </c>
      <c r="G54" s="5" t="s">
        <v>121</v>
      </c>
      <c r="H54" s="5" t="s">
        <v>121</v>
      </c>
      <c r="I54" s="5" t="s">
        <v>121</v>
      </c>
      <c r="J54" s="5" t="s">
        <v>121</v>
      </c>
      <c r="K54" s="5" t="s">
        <v>121</v>
      </c>
      <c r="L54" s="4"/>
    </row>
    <row r="55" spans="1:12" ht="22.5" customHeight="1">
      <c r="A55" s="9">
        <v>5</v>
      </c>
      <c r="B55" s="8" t="s">
        <v>48</v>
      </c>
      <c r="C55" s="37" t="s">
        <v>121</v>
      </c>
      <c r="D55" s="5" t="s">
        <v>121</v>
      </c>
      <c r="E55" s="5"/>
      <c r="F55" s="5" t="s">
        <v>121</v>
      </c>
      <c r="G55" s="5" t="s">
        <v>121</v>
      </c>
      <c r="H55" s="5" t="s">
        <v>121</v>
      </c>
      <c r="I55" s="5" t="s">
        <v>121</v>
      </c>
      <c r="J55" s="5" t="s">
        <v>121</v>
      </c>
      <c r="K55" s="5" t="s">
        <v>121</v>
      </c>
      <c r="L55" s="4"/>
    </row>
    <row r="56" spans="1:12" ht="22.5" customHeight="1">
      <c r="A56" s="9">
        <v>6</v>
      </c>
      <c r="B56" s="8" t="s">
        <v>47</v>
      </c>
      <c r="C56" s="37" t="s">
        <v>121</v>
      </c>
      <c r="D56" s="5" t="s">
        <v>121</v>
      </c>
      <c r="E56" s="5"/>
      <c r="F56" s="5" t="s">
        <v>121</v>
      </c>
      <c r="G56" s="5" t="s">
        <v>121</v>
      </c>
      <c r="H56" s="5" t="s">
        <v>121</v>
      </c>
      <c r="I56" s="5" t="s">
        <v>121</v>
      </c>
      <c r="J56" s="5" t="s">
        <v>121</v>
      </c>
      <c r="K56" s="5" t="s">
        <v>121</v>
      </c>
      <c r="L56" s="4"/>
    </row>
    <row r="57" spans="1:12" ht="22.5" customHeight="1">
      <c r="A57" s="9">
        <v>7</v>
      </c>
      <c r="B57" s="8" t="s">
        <v>46</v>
      </c>
      <c r="C57" s="37" t="s">
        <v>121</v>
      </c>
      <c r="D57" s="5" t="s">
        <v>121</v>
      </c>
      <c r="E57" s="5"/>
      <c r="F57" s="5" t="s">
        <v>121</v>
      </c>
      <c r="G57" s="5" t="s">
        <v>121</v>
      </c>
      <c r="H57" s="5" t="s">
        <v>121</v>
      </c>
      <c r="I57" s="5" t="s">
        <v>121</v>
      </c>
      <c r="J57" s="5" t="s">
        <v>121</v>
      </c>
      <c r="K57" s="5" t="s">
        <v>121</v>
      </c>
      <c r="L57" s="4"/>
    </row>
    <row r="58" spans="1:12" ht="22.5" customHeight="1">
      <c r="A58" s="9">
        <v>8</v>
      </c>
      <c r="B58" s="8" t="s">
        <v>45</v>
      </c>
      <c r="C58" s="37" t="s">
        <v>121</v>
      </c>
      <c r="D58" s="5" t="s">
        <v>121</v>
      </c>
      <c r="E58" s="5"/>
      <c r="F58" s="5" t="s">
        <v>121</v>
      </c>
      <c r="G58" s="5" t="s">
        <v>121</v>
      </c>
      <c r="H58" s="5" t="s">
        <v>121</v>
      </c>
      <c r="I58" s="5" t="s">
        <v>121</v>
      </c>
      <c r="J58" s="5" t="s">
        <v>121</v>
      </c>
      <c r="K58" s="5" t="s">
        <v>121</v>
      </c>
      <c r="L58" s="4"/>
    </row>
    <row r="59" spans="1:12" ht="22.5" customHeight="1">
      <c r="A59" s="9">
        <v>9</v>
      </c>
      <c r="B59" s="8" t="s">
        <v>44</v>
      </c>
      <c r="C59" s="37" t="s">
        <v>121</v>
      </c>
      <c r="D59" s="5" t="s">
        <v>121</v>
      </c>
      <c r="E59" s="5"/>
      <c r="F59" s="5" t="s">
        <v>121</v>
      </c>
      <c r="G59" s="5" t="s">
        <v>121</v>
      </c>
      <c r="H59" s="5" t="s">
        <v>121</v>
      </c>
      <c r="I59" s="5" t="s">
        <v>121</v>
      </c>
      <c r="J59" s="5" t="s">
        <v>121</v>
      </c>
      <c r="K59" s="5" t="s">
        <v>121</v>
      </c>
      <c r="L59" s="4"/>
    </row>
    <row r="60" spans="1:12" ht="22.5" customHeight="1">
      <c r="A60" s="9">
        <v>10</v>
      </c>
      <c r="B60" s="8" t="s">
        <v>43</v>
      </c>
      <c r="C60" s="37" t="s">
        <v>121</v>
      </c>
      <c r="D60" s="5" t="s">
        <v>121</v>
      </c>
      <c r="E60" s="5"/>
      <c r="F60" s="5" t="s">
        <v>121</v>
      </c>
      <c r="G60" s="5" t="s">
        <v>121</v>
      </c>
      <c r="H60" s="5" t="s">
        <v>121</v>
      </c>
      <c r="I60" s="5" t="s">
        <v>121</v>
      </c>
      <c r="J60" s="5" t="s">
        <v>121</v>
      </c>
      <c r="K60" s="5" t="s">
        <v>121</v>
      </c>
      <c r="L60" s="4"/>
    </row>
    <row r="61" spans="1:12" ht="22.5" customHeight="1">
      <c r="A61" s="9">
        <v>11</v>
      </c>
      <c r="B61" s="8" t="s">
        <v>42</v>
      </c>
      <c r="C61" s="37" t="s">
        <v>121</v>
      </c>
      <c r="D61" s="5" t="s">
        <v>121</v>
      </c>
      <c r="E61" s="5"/>
      <c r="F61" s="5" t="s">
        <v>121</v>
      </c>
      <c r="G61" s="5" t="s">
        <v>121</v>
      </c>
      <c r="H61" s="5" t="s">
        <v>121</v>
      </c>
      <c r="I61" s="5" t="s">
        <v>121</v>
      </c>
      <c r="J61" s="5" t="s">
        <v>121</v>
      </c>
      <c r="K61" s="5" t="s">
        <v>121</v>
      </c>
      <c r="L61" s="4"/>
    </row>
    <row r="62" spans="1:12" ht="22.5" customHeight="1">
      <c r="A62" s="9">
        <v>12</v>
      </c>
      <c r="B62" s="8" t="s">
        <v>41</v>
      </c>
      <c r="C62" s="37" t="s">
        <v>121</v>
      </c>
      <c r="D62" s="5" t="s">
        <v>121</v>
      </c>
      <c r="E62" s="5"/>
      <c r="F62" s="5" t="s">
        <v>121</v>
      </c>
      <c r="G62" s="5" t="s">
        <v>121</v>
      </c>
      <c r="H62" s="5" t="s">
        <v>121</v>
      </c>
      <c r="I62" s="5" t="s">
        <v>121</v>
      </c>
      <c r="J62" s="5" t="s">
        <v>121</v>
      </c>
      <c r="K62" s="5" t="s">
        <v>121</v>
      </c>
      <c r="L62" s="4"/>
    </row>
    <row r="63" spans="1:12" ht="22.5" customHeight="1">
      <c r="A63" s="9">
        <v>13</v>
      </c>
      <c r="B63" s="8" t="s">
        <v>40</v>
      </c>
      <c r="C63" s="37" t="s">
        <v>121</v>
      </c>
      <c r="D63" s="5" t="s">
        <v>121</v>
      </c>
      <c r="E63" s="5"/>
      <c r="F63" s="5" t="s">
        <v>121</v>
      </c>
      <c r="G63" s="5" t="s">
        <v>121</v>
      </c>
      <c r="H63" s="5" t="s">
        <v>121</v>
      </c>
      <c r="I63" s="5" t="s">
        <v>121</v>
      </c>
      <c r="J63" s="5" t="s">
        <v>121</v>
      </c>
      <c r="K63" s="5" t="s">
        <v>121</v>
      </c>
      <c r="L63" s="4"/>
    </row>
    <row r="64" spans="1:12" ht="22.5" customHeight="1">
      <c r="A64" s="9">
        <v>14</v>
      </c>
      <c r="B64" s="8" t="s">
        <v>39</v>
      </c>
      <c r="C64" s="37" t="s">
        <v>121</v>
      </c>
      <c r="D64" s="5" t="s">
        <v>121</v>
      </c>
      <c r="E64" s="5"/>
      <c r="F64" s="5" t="s">
        <v>121</v>
      </c>
      <c r="G64" s="5" t="s">
        <v>121</v>
      </c>
      <c r="H64" s="5" t="s">
        <v>121</v>
      </c>
      <c r="I64" s="5" t="s">
        <v>121</v>
      </c>
      <c r="J64" s="5" t="s">
        <v>121</v>
      </c>
      <c r="K64" s="5" t="s">
        <v>121</v>
      </c>
      <c r="L64" s="4"/>
    </row>
    <row r="65" spans="1:12" ht="22.5" customHeight="1">
      <c r="A65" s="9">
        <v>15</v>
      </c>
      <c r="B65" s="8" t="s">
        <v>38</v>
      </c>
      <c r="C65" s="37" t="s">
        <v>121</v>
      </c>
      <c r="D65" s="5" t="s">
        <v>121</v>
      </c>
      <c r="E65" s="5"/>
      <c r="F65" s="5" t="s">
        <v>121</v>
      </c>
      <c r="G65" s="5" t="s">
        <v>121</v>
      </c>
      <c r="H65" s="5" t="s">
        <v>121</v>
      </c>
      <c r="I65" s="5" t="s">
        <v>121</v>
      </c>
      <c r="J65" s="5" t="s">
        <v>121</v>
      </c>
      <c r="K65" s="5" t="s">
        <v>121</v>
      </c>
      <c r="L65" s="4"/>
    </row>
    <row r="66" spans="1:12" ht="22.5" customHeight="1">
      <c r="A66" s="9">
        <v>16</v>
      </c>
      <c r="B66" s="8" t="s">
        <v>37</v>
      </c>
      <c r="C66" s="37" t="s">
        <v>121</v>
      </c>
      <c r="D66" s="5" t="s">
        <v>121</v>
      </c>
      <c r="E66" s="5"/>
      <c r="F66" s="5" t="s">
        <v>121</v>
      </c>
      <c r="G66" s="5" t="s">
        <v>121</v>
      </c>
      <c r="H66" s="5" t="s">
        <v>121</v>
      </c>
      <c r="I66" s="5" t="s">
        <v>121</v>
      </c>
      <c r="J66" s="5" t="s">
        <v>121</v>
      </c>
      <c r="K66" s="5" t="s">
        <v>121</v>
      </c>
      <c r="L66" s="4"/>
    </row>
    <row r="67" spans="1:12" ht="22.5" customHeight="1">
      <c r="A67" s="9">
        <v>17</v>
      </c>
      <c r="B67" s="8" t="s">
        <v>36</v>
      </c>
      <c r="C67" s="37" t="s">
        <v>121</v>
      </c>
      <c r="D67" s="5" t="s">
        <v>121</v>
      </c>
      <c r="E67" s="5"/>
      <c r="F67" s="5" t="s">
        <v>121</v>
      </c>
      <c r="G67" s="5" t="s">
        <v>121</v>
      </c>
      <c r="H67" s="5" t="s">
        <v>121</v>
      </c>
      <c r="I67" s="5" t="s">
        <v>121</v>
      </c>
      <c r="J67" s="5" t="s">
        <v>121</v>
      </c>
      <c r="K67" s="5" t="s">
        <v>121</v>
      </c>
      <c r="L67" s="4"/>
    </row>
    <row r="68" spans="1:12" ht="22.5" customHeight="1">
      <c r="A68" s="9">
        <v>18</v>
      </c>
      <c r="B68" s="8" t="s">
        <v>35</v>
      </c>
      <c r="C68" s="37" t="s">
        <v>121</v>
      </c>
      <c r="D68" s="5" t="s">
        <v>121</v>
      </c>
      <c r="E68" s="5"/>
      <c r="F68" s="5" t="s">
        <v>121</v>
      </c>
      <c r="G68" s="5" t="s">
        <v>121</v>
      </c>
      <c r="H68" s="5" t="s">
        <v>121</v>
      </c>
      <c r="I68" s="5" t="s">
        <v>121</v>
      </c>
      <c r="J68" s="5" t="s">
        <v>121</v>
      </c>
      <c r="K68" s="5" t="s">
        <v>121</v>
      </c>
      <c r="L68" s="4"/>
    </row>
    <row r="69" spans="1:12" ht="22.5" customHeight="1">
      <c r="A69" s="9">
        <v>19</v>
      </c>
      <c r="B69" s="8" t="s">
        <v>34</v>
      </c>
      <c r="C69" s="37" t="s">
        <v>121</v>
      </c>
      <c r="D69" s="5" t="s">
        <v>121</v>
      </c>
      <c r="E69" s="5"/>
      <c r="F69" s="5" t="s">
        <v>121</v>
      </c>
      <c r="G69" s="5" t="s">
        <v>121</v>
      </c>
      <c r="H69" s="5" t="s">
        <v>121</v>
      </c>
      <c r="I69" s="5" t="s">
        <v>121</v>
      </c>
      <c r="J69" s="5" t="s">
        <v>121</v>
      </c>
      <c r="K69" s="5" t="s">
        <v>121</v>
      </c>
      <c r="L69" s="4"/>
    </row>
    <row r="70" spans="1:12" ht="22.5" customHeight="1">
      <c r="A70" s="9">
        <v>20</v>
      </c>
      <c r="B70" s="8" t="s">
        <v>111</v>
      </c>
      <c r="C70" s="37" t="s">
        <v>121</v>
      </c>
      <c r="D70" s="5" t="s">
        <v>121</v>
      </c>
      <c r="E70" s="5"/>
      <c r="F70" s="5" t="s">
        <v>121</v>
      </c>
      <c r="G70" s="5" t="s">
        <v>121</v>
      </c>
      <c r="H70" s="5" t="s">
        <v>121</v>
      </c>
      <c r="I70" s="5" t="s">
        <v>121</v>
      </c>
      <c r="J70" s="5" t="s">
        <v>121</v>
      </c>
      <c r="K70" s="5" t="s">
        <v>121</v>
      </c>
      <c r="L70" s="4"/>
    </row>
    <row r="71" spans="1:12" ht="22.5" customHeight="1">
      <c r="A71" s="9">
        <v>21</v>
      </c>
      <c r="B71" s="8" t="s">
        <v>110</v>
      </c>
      <c r="C71" s="37" t="s">
        <v>121</v>
      </c>
      <c r="D71" s="5" t="s">
        <v>121</v>
      </c>
      <c r="E71" s="5"/>
      <c r="F71" s="5" t="s">
        <v>121</v>
      </c>
      <c r="G71" s="5" t="s">
        <v>121</v>
      </c>
      <c r="H71" s="5" t="s">
        <v>121</v>
      </c>
      <c r="I71" s="5" t="s">
        <v>121</v>
      </c>
      <c r="J71" s="5" t="s">
        <v>121</v>
      </c>
      <c r="K71" s="5" t="s">
        <v>121</v>
      </c>
      <c r="L71" s="4"/>
    </row>
    <row r="72" spans="1:12" ht="22.5" customHeight="1">
      <c r="A72" s="9">
        <v>22</v>
      </c>
      <c r="B72" s="8" t="s">
        <v>33</v>
      </c>
      <c r="C72" s="37" t="s">
        <v>121</v>
      </c>
      <c r="D72" s="5" t="s">
        <v>121</v>
      </c>
      <c r="E72" s="5"/>
      <c r="F72" s="5" t="s">
        <v>121</v>
      </c>
      <c r="G72" s="5" t="s">
        <v>121</v>
      </c>
      <c r="H72" s="5" t="s">
        <v>121</v>
      </c>
      <c r="I72" s="5" t="s">
        <v>121</v>
      </c>
      <c r="J72" s="5" t="s">
        <v>121</v>
      </c>
      <c r="K72" s="5" t="s">
        <v>121</v>
      </c>
      <c r="L72" s="4"/>
    </row>
    <row r="73" spans="1:12" ht="22.5" customHeight="1">
      <c r="A73" s="9">
        <v>23</v>
      </c>
      <c r="B73" s="8" t="s">
        <v>32</v>
      </c>
      <c r="C73" s="37" t="s">
        <v>121</v>
      </c>
      <c r="D73" s="5" t="s">
        <v>121</v>
      </c>
      <c r="E73" s="5"/>
      <c r="F73" s="5" t="s">
        <v>121</v>
      </c>
      <c r="G73" s="5" t="s">
        <v>121</v>
      </c>
      <c r="H73" s="5" t="s">
        <v>121</v>
      </c>
      <c r="I73" s="5" t="s">
        <v>121</v>
      </c>
      <c r="J73" s="5" t="s">
        <v>121</v>
      </c>
      <c r="K73" s="5" t="s">
        <v>121</v>
      </c>
      <c r="L73" s="4"/>
    </row>
    <row r="74" spans="1:12" ht="22.5" customHeight="1">
      <c r="A74" s="81" t="s">
        <v>31</v>
      </c>
      <c r="B74" s="82"/>
      <c r="C74" s="13" t="s">
        <v>121</v>
      </c>
      <c r="D74" s="13" t="s">
        <v>121</v>
      </c>
      <c r="E74" s="13"/>
      <c r="F74" s="13" t="s">
        <v>121</v>
      </c>
      <c r="G74" s="13" t="s">
        <v>121</v>
      </c>
      <c r="H74" s="13" t="s">
        <v>121</v>
      </c>
      <c r="I74" s="13" t="s">
        <v>121</v>
      </c>
      <c r="J74" s="13" t="s">
        <v>121</v>
      </c>
      <c r="K74" s="13" t="s">
        <v>121</v>
      </c>
      <c r="L74" s="13" t="s">
        <v>15</v>
      </c>
    </row>
    <row r="75" spans="1:12" ht="22.5" customHeight="1">
      <c r="A75" s="9">
        <v>1</v>
      </c>
      <c r="B75" s="8" t="s">
        <v>30</v>
      </c>
      <c r="C75" s="37" t="s">
        <v>121</v>
      </c>
      <c r="D75" s="5" t="s">
        <v>121</v>
      </c>
      <c r="E75" s="5"/>
      <c r="F75" s="5" t="s">
        <v>121</v>
      </c>
      <c r="G75" s="5" t="s">
        <v>121</v>
      </c>
      <c r="H75" s="5" t="s">
        <v>121</v>
      </c>
      <c r="I75" s="5" t="s">
        <v>121</v>
      </c>
      <c r="J75" s="5" t="s">
        <v>121</v>
      </c>
      <c r="K75" s="5" t="s">
        <v>121</v>
      </c>
      <c r="L75" s="4"/>
    </row>
    <row r="76" spans="1:12" ht="22.5" customHeight="1">
      <c r="A76" s="9">
        <v>2</v>
      </c>
      <c r="B76" s="8" t="s">
        <v>29</v>
      </c>
      <c r="C76" s="37" t="s">
        <v>121</v>
      </c>
      <c r="D76" s="5" t="s">
        <v>121</v>
      </c>
      <c r="E76" s="5"/>
      <c r="F76" s="5" t="s">
        <v>121</v>
      </c>
      <c r="G76" s="5" t="s">
        <v>121</v>
      </c>
      <c r="H76" s="5" t="s">
        <v>121</v>
      </c>
      <c r="I76" s="5" t="s">
        <v>121</v>
      </c>
      <c r="J76" s="5" t="s">
        <v>121</v>
      </c>
      <c r="K76" s="5" t="s">
        <v>121</v>
      </c>
      <c r="L76" s="4"/>
    </row>
    <row r="77" spans="1:12" ht="22.5" customHeight="1">
      <c r="A77" s="9">
        <v>3</v>
      </c>
      <c r="B77" s="8" t="s">
        <v>28</v>
      </c>
      <c r="C77" s="37" t="s">
        <v>121</v>
      </c>
      <c r="D77" s="5" t="s">
        <v>121</v>
      </c>
      <c r="E77" s="5"/>
      <c r="F77" s="5" t="s">
        <v>121</v>
      </c>
      <c r="G77" s="5" t="s">
        <v>121</v>
      </c>
      <c r="H77" s="5" t="s">
        <v>121</v>
      </c>
      <c r="I77" s="5" t="s">
        <v>121</v>
      </c>
      <c r="J77" s="5" t="s">
        <v>121</v>
      </c>
      <c r="K77" s="5" t="s">
        <v>121</v>
      </c>
      <c r="L77" s="4"/>
    </row>
    <row r="78" spans="1:12" ht="22.5" customHeight="1">
      <c r="A78" s="9">
        <v>4</v>
      </c>
      <c r="B78" s="8" t="s">
        <v>27</v>
      </c>
      <c r="C78" s="37" t="s">
        <v>121</v>
      </c>
      <c r="D78" s="5" t="s">
        <v>121</v>
      </c>
      <c r="E78" s="5"/>
      <c r="F78" s="5" t="s">
        <v>121</v>
      </c>
      <c r="G78" s="5" t="s">
        <v>121</v>
      </c>
      <c r="H78" s="5" t="s">
        <v>121</v>
      </c>
      <c r="I78" s="5" t="s">
        <v>121</v>
      </c>
      <c r="J78" s="5" t="s">
        <v>121</v>
      </c>
      <c r="K78" s="5" t="s">
        <v>121</v>
      </c>
      <c r="L78" s="4"/>
    </row>
    <row r="79" spans="1:12" ht="22.5" customHeight="1">
      <c r="A79" s="9">
        <v>5</v>
      </c>
      <c r="B79" s="8" t="s">
        <v>26</v>
      </c>
      <c r="C79" s="37" t="s">
        <v>121</v>
      </c>
      <c r="D79" s="5" t="s">
        <v>121</v>
      </c>
      <c r="E79" s="5"/>
      <c r="F79" s="5" t="s">
        <v>121</v>
      </c>
      <c r="G79" s="5" t="s">
        <v>121</v>
      </c>
      <c r="H79" s="5" t="s">
        <v>121</v>
      </c>
      <c r="I79" s="5" t="s">
        <v>121</v>
      </c>
      <c r="J79" s="5" t="s">
        <v>121</v>
      </c>
      <c r="K79" s="5" t="s">
        <v>121</v>
      </c>
      <c r="L79" s="4"/>
    </row>
    <row r="80" spans="1:12" ht="22.5" customHeight="1">
      <c r="A80" s="9">
        <v>6</v>
      </c>
      <c r="B80" s="8" t="s">
        <v>25</v>
      </c>
      <c r="C80" s="37" t="s">
        <v>121</v>
      </c>
      <c r="D80" s="5" t="s">
        <v>121</v>
      </c>
      <c r="E80" s="5"/>
      <c r="F80" s="5" t="s">
        <v>121</v>
      </c>
      <c r="G80" s="5" t="s">
        <v>121</v>
      </c>
      <c r="H80" s="5" t="s">
        <v>121</v>
      </c>
      <c r="I80" s="5" t="s">
        <v>121</v>
      </c>
      <c r="J80" s="5" t="s">
        <v>121</v>
      </c>
      <c r="K80" s="5" t="s">
        <v>121</v>
      </c>
      <c r="L80" s="4"/>
    </row>
    <row r="81" spans="1:12" ht="22.5" customHeight="1">
      <c r="A81" s="9">
        <v>7</v>
      </c>
      <c r="B81" s="8" t="s">
        <v>24</v>
      </c>
      <c r="C81" s="37" t="s">
        <v>121</v>
      </c>
      <c r="D81" s="5" t="s">
        <v>121</v>
      </c>
      <c r="E81" s="5"/>
      <c r="F81" s="5" t="s">
        <v>121</v>
      </c>
      <c r="G81" s="5" t="s">
        <v>121</v>
      </c>
      <c r="H81" s="5" t="s">
        <v>121</v>
      </c>
      <c r="I81" s="5" t="s">
        <v>121</v>
      </c>
      <c r="J81" s="5" t="s">
        <v>121</v>
      </c>
      <c r="K81" s="5" t="s">
        <v>121</v>
      </c>
      <c r="L81" s="4"/>
    </row>
    <row r="82" spans="1:12" ht="22.5" customHeight="1">
      <c r="A82" s="9">
        <v>8</v>
      </c>
      <c r="B82" s="8" t="s">
        <v>23</v>
      </c>
      <c r="C82" s="37" t="s">
        <v>121</v>
      </c>
      <c r="D82" s="5" t="s">
        <v>121</v>
      </c>
      <c r="E82" s="5"/>
      <c r="F82" s="5" t="s">
        <v>121</v>
      </c>
      <c r="G82" s="5" t="s">
        <v>121</v>
      </c>
      <c r="H82" s="5" t="s">
        <v>121</v>
      </c>
      <c r="I82" s="5" t="s">
        <v>121</v>
      </c>
      <c r="J82" s="5" t="s">
        <v>121</v>
      </c>
      <c r="K82" s="5" t="s">
        <v>121</v>
      </c>
      <c r="L82" s="4"/>
    </row>
    <row r="83" spans="1:12" ht="22.5" customHeight="1">
      <c r="A83" s="9">
        <v>9</v>
      </c>
      <c r="B83" s="8" t="s">
        <v>22</v>
      </c>
      <c r="C83" s="37" t="s">
        <v>121</v>
      </c>
      <c r="D83" s="5" t="s">
        <v>121</v>
      </c>
      <c r="E83" s="5"/>
      <c r="F83" s="5" t="s">
        <v>121</v>
      </c>
      <c r="G83" s="5" t="s">
        <v>121</v>
      </c>
      <c r="H83" s="5" t="s">
        <v>121</v>
      </c>
      <c r="I83" s="5" t="s">
        <v>121</v>
      </c>
      <c r="J83" s="5" t="s">
        <v>121</v>
      </c>
      <c r="K83" s="5" t="s">
        <v>121</v>
      </c>
      <c r="L83" s="4"/>
    </row>
    <row r="84" spans="1:12" ht="22.5" customHeight="1">
      <c r="A84" s="9">
        <v>10</v>
      </c>
      <c r="B84" s="8" t="s">
        <v>21</v>
      </c>
      <c r="C84" s="37" t="s">
        <v>121</v>
      </c>
      <c r="D84" s="5" t="s">
        <v>121</v>
      </c>
      <c r="E84" s="5"/>
      <c r="F84" s="5" t="s">
        <v>121</v>
      </c>
      <c r="G84" s="5" t="s">
        <v>121</v>
      </c>
      <c r="H84" s="5" t="s">
        <v>121</v>
      </c>
      <c r="I84" s="5" t="s">
        <v>121</v>
      </c>
      <c r="J84" s="5" t="s">
        <v>121</v>
      </c>
      <c r="K84" s="5" t="s">
        <v>121</v>
      </c>
      <c r="L84" s="4"/>
    </row>
    <row r="85" spans="1:12" ht="22.5" customHeight="1">
      <c r="A85" s="9">
        <v>11</v>
      </c>
      <c r="B85" s="8" t="s">
        <v>20</v>
      </c>
      <c r="C85" s="37" t="s">
        <v>121</v>
      </c>
      <c r="D85" s="5" t="s">
        <v>121</v>
      </c>
      <c r="E85" s="5"/>
      <c r="F85" s="5" t="s">
        <v>121</v>
      </c>
      <c r="G85" s="5" t="s">
        <v>121</v>
      </c>
      <c r="H85" s="5" t="s">
        <v>121</v>
      </c>
      <c r="I85" s="5" t="s">
        <v>121</v>
      </c>
      <c r="J85" s="5" t="s">
        <v>121</v>
      </c>
      <c r="K85" s="5" t="s">
        <v>121</v>
      </c>
      <c r="L85" s="4"/>
    </row>
    <row r="86" spans="1:12" ht="22.5" customHeight="1">
      <c r="A86" s="9">
        <v>12</v>
      </c>
      <c r="B86" s="8" t="s">
        <v>19</v>
      </c>
      <c r="C86" s="37" t="s">
        <v>121</v>
      </c>
      <c r="D86" s="5" t="s">
        <v>121</v>
      </c>
      <c r="E86" s="5"/>
      <c r="F86" s="5" t="s">
        <v>121</v>
      </c>
      <c r="G86" s="5" t="s">
        <v>121</v>
      </c>
      <c r="H86" s="5" t="s">
        <v>121</v>
      </c>
      <c r="I86" s="5" t="s">
        <v>121</v>
      </c>
      <c r="J86" s="5" t="s">
        <v>121</v>
      </c>
      <c r="K86" s="5" t="s">
        <v>121</v>
      </c>
      <c r="L86" s="4"/>
    </row>
    <row r="87" spans="1:12" ht="22.5" customHeight="1">
      <c r="A87" s="9">
        <v>13</v>
      </c>
      <c r="B87" s="8" t="s">
        <v>18</v>
      </c>
      <c r="C87" s="37" t="s">
        <v>121</v>
      </c>
      <c r="D87" s="5" t="s">
        <v>121</v>
      </c>
      <c r="E87" s="5"/>
      <c r="F87" s="5" t="s">
        <v>121</v>
      </c>
      <c r="G87" s="5" t="s">
        <v>121</v>
      </c>
      <c r="H87" s="5" t="s">
        <v>121</v>
      </c>
      <c r="I87" s="5" t="s">
        <v>121</v>
      </c>
      <c r="J87" s="5" t="s">
        <v>121</v>
      </c>
      <c r="K87" s="5" t="s">
        <v>121</v>
      </c>
      <c r="L87" s="4"/>
    </row>
    <row r="88" spans="1:12" ht="22.5" customHeight="1">
      <c r="A88" s="9">
        <v>14</v>
      </c>
      <c r="B88" s="8" t="s">
        <v>17</v>
      </c>
      <c r="C88" s="37" t="s">
        <v>121</v>
      </c>
      <c r="D88" s="5" t="s">
        <v>121</v>
      </c>
      <c r="E88" s="5"/>
      <c r="F88" s="5" t="s">
        <v>121</v>
      </c>
      <c r="G88" s="5" t="s">
        <v>121</v>
      </c>
      <c r="H88" s="5" t="s">
        <v>121</v>
      </c>
      <c r="I88" s="5" t="s">
        <v>121</v>
      </c>
      <c r="J88" s="5" t="s">
        <v>121</v>
      </c>
      <c r="K88" s="5" t="s">
        <v>121</v>
      </c>
      <c r="L88" s="4"/>
    </row>
    <row r="89" spans="1:12" ht="42" customHeight="1">
      <c r="A89" s="83" t="s">
        <v>16</v>
      </c>
      <c r="B89" s="84"/>
      <c r="C89" s="12">
        <v>1519200</v>
      </c>
      <c r="D89" s="12">
        <v>1519200</v>
      </c>
      <c r="E89" s="12">
        <v>1139100</v>
      </c>
      <c r="F89" s="12">
        <v>122006.64</v>
      </c>
      <c r="G89" s="12">
        <v>8.030979462875198</v>
      </c>
      <c r="H89" s="12">
        <v>10.710792731103503</v>
      </c>
      <c r="I89" s="12">
        <v>122006.64</v>
      </c>
      <c r="J89" s="12">
        <v>8.030979462875198</v>
      </c>
      <c r="K89" s="12">
        <v>10.710792731103503</v>
      </c>
      <c r="L89" s="2" t="s">
        <v>15</v>
      </c>
    </row>
    <row r="90" spans="1:12" ht="42" customHeight="1">
      <c r="A90" s="9">
        <v>1</v>
      </c>
      <c r="B90" s="8" t="s">
        <v>14</v>
      </c>
      <c r="C90" s="37" t="s">
        <v>121</v>
      </c>
      <c r="D90" s="5" t="s">
        <v>121</v>
      </c>
      <c r="E90" s="5"/>
      <c r="F90" s="5" t="s">
        <v>121</v>
      </c>
      <c r="G90" s="5" t="s">
        <v>121</v>
      </c>
      <c r="H90" s="5" t="s">
        <v>121</v>
      </c>
      <c r="I90" s="5" t="s">
        <v>121</v>
      </c>
      <c r="J90" s="5" t="s">
        <v>121</v>
      </c>
      <c r="K90" s="5" t="s">
        <v>121</v>
      </c>
      <c r="L90" s="4"/>
    </row>
    <row r="91" spans="1:12" ht="22.5" customHeight="1">
      <c r="A91" s="9">
        <v>2</v>
      </c>
      <c r="B91" s="8" t="s">
        <v>13</v>
      </c>
      <c r="C91" s="37" t="s">
        <v>121</v>
      </c>
      <c r="D91" s="5" t="s">
        <v>121</v>
      </c>
      <c r="E91" s="5"/>
      <c r="F91" s="5" t="s">
        <v>121</v>
      </c>
      <c r="G91" s="5" t="s">
        <v>121</v>
      </c>
      <c r="H91" s="5" t="s">
        <v>121</v>
      </c>
      <c r="I91" s="5" t="s">
        <v>121</v>
      </c>
      <c r="J91" s="5" t="s">
        <v>121</v>
      </c>
      <c r="K91" s="5" t="s">
        <v>121</v>
      </c>
      <c r="L91" s="4"/>
    </row>
    <row r="92" spans="1:12" ht="22.5" customHeight="1">
      <c r="A92" s="9">
        <v>3</v>
      </c>
      <c r="B92" s="8" t="s">
        <v>12</v>
      </c>
      <c r="C92" s="37" t="s">
        <v>121</v>
      </c>
      <c r="D92" s="5" t="s">
        <v>121</v>
      </c>
      <c r="E92" s="5"/>
      <c r="F92" s="5" t="s">
        <v>121</v>
      </c>
      <c r="G92" s="5" t="s">
        <v>121</v>
      </c>
      <c r="H92" s="5" t="s">
        <v>121</v>
      </c>
      <c r="I92" s="5" t="s">
        <v>121</v>
      </c>
      <c r="J92" s="5" t="s">
        <v>121</v>
      </c>
      <c r="K92" s="5" t="s">
        <v>121</v>
      </c>
      <c r="L92" s="4"/>
    </row>
    <row r="93" spans="1:12" ht="63.75" customHeight="1">
      <c r="A93" s="9">
        <v>4</v>
      </c>
      <c r="B93" s="8" t="s">
        <v>109</v>
      </c>
      <c r="C93" s="37" t="s">
        <v>121</v>
      </c>
      <c r="D93" s="5" t="s">
        <v>121</v>
      </c>
      <c r="E93" s="5"/>
      <c r="F93" s="5" t="s">
        <v>121</v>
      </c>
      <c r="G93" s="5" t="s">
        <v>121</v>
      </c>
      <c r="H93" s="5" t="s">
        <v>121</v>
      </c>
      <c r="I93" s="5" t="s">
        <v>121</v>
      </c>
      <c r="J93" s="5" t="s">
        <v>121</v>
      </c>
      <c r="K93" s="5" t="s">
        <v>121</v>
      </c>
      <c r="L93" s="4"/>
    </row>
    <row r="94" spans="1:12" ht="22.5" customHeight="1">
      <c r="A94" s="9">
        <v>5</v>
      </c>
      <c r="B94" s="8" t="s">
        <v>10</v>
      </c>
      <c r="C94" s="37" t="s">
        <v>121</v>
      </c>
      <c r="D94" s="5" t="s">
        <v>121</v>
      </c>
      <c r="E94" s="5"/>
      <c r="F94" s="5" t="s">
        <v>121</v>
      </c>
      <c r="G94" s="5" t="s">
        <v>121</v>
      </c>
      <c r="H94" s="5" t="s">
        <v>121</v>
      </c>
      <c r="I94" s="5" t="s">
        <v>121</v>
      </c>
      <c r="J94" s="5" t="s">
        <v>121</v>
      </c>
      <c r="K94" s="5" t="s">
        <v>121</v>
      </c>
      <c r="L94" s="4"/>
    </row>
    <row r="95" spans="1:12" ht="22.5" customHeight="1">
      <c r="A95" s="9">
        <v>6</v>
      </c>
      <c r="B95" s="8" t="s">
        <v>9</v>
      </c>
      <c r="C95" s="37" t="s">
        <v>121</v>
      </c>
      <c r="D95" s="5" t="s">
        <v>121</v>
      </c>
      <c r="E95" s="5"/>
      <c r="F95" s="5" t="s">
        <v>121</v>
      </c>
      <c r="G95" s="5" t="s">
        <v>121</v>
      </c>
      <c r="H95" s="5" t="s">
        <v>121</v>
      </c>
      <c r="I95" s="5" t="s">
        <v>121</v>
      </c>
      <c r="J95" s="5" t="s">
        <v>121</v>
      </c>
      <c r="K95" s="5" t="s">
        <v>121</v>
      </c>
      <c r="L95" s="4"/>
    </row>
    <row r="96" spans="1:12" ht="42" customHeight="1">
      <c r="A96" s="9">
        <v>7</v>
      </c>
      <c r="B96" s="8" t="s">
        <v>8</v>
      </c>
      <c r="C96" s="37" t="s">
        <v>121</v>
      </c>
      <c r="D96" s="5" t="s">
        <v>121</v>
      </c>
      <c r="E96" s="5"/>
      <c r="F96" s="5" t="s">
        <v>121</v>
      </c>
      <c r="G96" s="5" t="s">
        <v>121</v>
      </c>
      <c r="H96" s="5" t="s">
        <v>121</v>
      </c>
      <c r="I96" s="5" t="s">
        <v>121</v>
      </c>
      <c r="J96" s="5" t="s">
        <v>121</v>
      </c>
      <c r="K96" s="5" t="s">
        <v>121</v>
      </c>
      <c r="L96" s="4"/>
    </row>
    <row r="97" spans="1:12" ht="42" customHeight="1">
      <c r="A97" s="9">
        <v>8</v>
      </c>
      <c r="B97" s="8" t="s">
        <v>7</v>
      </c>
      <c r="C97" s="38">
        <v>1519200</v>
      </c>
      <c r="D97" s="10">
        <v>1519200</v>
      </c>
      <c r="E97" s="10">
        <v>1139100</v>
      </c>
      <c r="F97" s="10">
        <v>122006.64</v>
      </c>
      <c r="G97" s="10">
        <v>8.030979462875198</v>
      </c>
      <c r="H97" s="10">
        <v>10.710792731103503</v>
      </c>
      <c r="I97" s="10">
        <v>122006.64</v>
      </c>
      <c r="J97" s="10">
        <v>8.030979462875198</v>
      </c>
      <c r="K97" s="10">
        <v>10.710792731103503</v>
      </c>
      <c r="L97" s="4"/>
    </row>
    <row r="98" spans="1:12" ht="22.5" customHeight="1">
      <c r="A98" s="9">
        <v>9</v>
      </c>
      <c r="B98" s="8" t="s">
        <v>6</v>
      </c>
      <c r="C98" s="37" t="s">
        <v>121</v>
      </c>
      <c r="D98" s="5" t="s">
        <v>121</v>
      </c>
      <c r="E98" s="5"/>
      <c r="F98" s="5" t="s">
        <v>121</v>
      </c>
      <c r="G98" s="5" t="s">
        <v>121</v>
      </c>
      <c r="H98" s="5" t="s">
        <v>121</v>
      </c>
      <c r="I98" s="5" t="s">
        <v>121</v>
      </c>
      <c r="J98" s="5" t="s">
        <v>121</v>
      </c>
      <c r="K98" s="5" t="s">
        <v>121</v>
      </c>
      <c r="L98" s="4"/>
    </row>
    <row r="99" spans="1:12" ht="22.5" customHeight="1">
      <c r="A99" s="9">
        <v>10</v>
      </c>
      <c r="B99" s="8" t="s">
        <v>5</v>
      </c>
      <c r="C99" s="37" t="s">
        <v>121</v>
      </c>
      <c r="D99" s="5" t="s">
        <v>121</v>
      </c>
      <c r="E99" s="5"/>
      <c r="F99" s="5" t="s">
        <v>121</v>
      </c>
      <c r="G99" s="5" t="s">
        <v>121</v>
      </c>
      <c r="H99" s="5" t="s">
        <v>121</v>
      </c>
      <c r="I99" s="5" t="s">
        <v>121</v>
      </c>
      <c r="J99" s="5" t="s">
        <v>121</v>
      </c>
      <c r="K99" s="5" t="s">
        <v>121</v>
      </c>
      <c r="L99" s="4"/>
    </row>
    <row r="100" spans="1:12" ht="42" customHeight="1">
      <c r="A100" s="9">
        <v>11</v>
      </c>
      <c r="B100" s="8" t="s">
        <v>4</v>
      </c>
      <c r="C100" s="37" t="s">
        <v>121</v>
      </c>
      <c r="D100" s="5" t="s">
        <v>121</v>
      </c>
      <c r="E100" s="5"/>
      <c r="F100" s="5" t="s">
        <v>121</v>
      </c>
      <c r="G100" s="5" t="s">
        <v>121</v>
      </c>
      <c r="H100" s="5" t="s">
        <v>121</v>
      </c>
      <c r="I100" s="5" t="s">
        <v>121</v>
      </c>
      <c r="J100" s="5" t="s">
        <v>121</v>
      </c>
      <c r="K100" s="5" t="s">
        <v>121</v>
      </c>
      <c r="L100" s="4"/>
    </row>
    <row r="101" spans="1:12" ht="42" customHeight="1">
      <c r="A101" s="9">
        <v>12</v>
      </c>
      <c r="B101" s="8" t="s">
        <v>3</v>
      </c>
      <c r="C101" s="37" t="s">
        <v>121</v>
      </c>
      <c r="D101" s="5" t="s">
        <v>121</v>
      </c>
      <c r="E101" s="5"/>
      <c r="F101" s="5" t="s">
        <v>121</v>
      </c>
      <c r="G101" s="5" t="s">
        <v>121</v>
      </c>
      <c r="H101" s="5" t="s">
        <v>121</v>
      </c>
      <c r="I101" s="5" t="s">
        <v>121</v>
      </c>
      <c r="J101" s="5" t="s">
        <v>121</v>
      </c>
      <c r="K101" s="5" t="s">
        <v>121</v>
      </c>
      <c r="L101" s="4"/>
    </row>
    <row r="102" spans="1:12" ht="42" customHeight="1">
      <c r="A102" s="9">
        <v>13</v>
      </c>
      <c r="B102" s="8" t="s">
        <v>108</v>
      </c>
      <c r="C102" s="37" t="s">
        <v>121</v>
      </c>
      <c r="D102" s="5" t="s">
        <v>121</v>
      </c>
      <c r="E102" s="5"/>
      <c r="F102" s="5" t="s">
        <v>121</v>
      </c>
      <c r="G102" s="5" t="s">
        <v>121</v>
      </c>
      <c r="H102" s="5" t="s">
        <v>121</v>
      </c>
      <c r="I102" s="5" t="s">
        <v>121</v>
      </c>
      <c r="J102" s="5" t="s">
        <v>121</v>
      </c>
      <c r="K102" s="5" t="s">
        <v>121</v>
      </c>
      <c r="L102" s="4"/>
    </row>
    <row r="103" spans="1:12" ht="63.75" customHeight="1">
      <c r="A103" s="9">
        <v>14</v>
      </c>
      <c r="B103" s="8" t="s">
        <v>107</v>
      </c>
      <c r="C103" s="37" t="s">
        <v>121</v>
      </c>
      <c r="D103" s="5" t="s">
        <v>121</v>
      </c>
      <c r="E103" s="5"/>
      <c r="F103" s="5" t="s">
        <v>121</v>
      </c>
      <c r="G103" s="5" t="s">
        <v>121</v>
      </c>
      <c r="H103" s="5" t="s">
        <v>121</v>
      </c>
      <c r="I103" s="5" t="s">
        <v>121</v>
      </c>
      <c r="J103" s="5" t="s">
        <v>121</v>
      </c>
      <c r="K103" s="5" t="s">
        <v>121</v>
      </c>
      <c r="L103" s="4"/>
    </row>
    <row r="104" spans="1:12" ht="42" customHeight="1">
      <c r="A104" s="83" t="s">
        <v>0</v>
      </c>
      <c r="B104" s="84"/>
      <c r="C104" s="36">
        <v>1012800</v>
      </c>
      <c r="D104" s="12">
        <v>1012800</v>
      </c>
      <c r="E104" s="12">
        <v>759400</v>
      </c>
      <c r="F104" s="2" t="s">
        <v>121</v>
      </c>
      <c r="G104" s="2" t="s">
        <v>121</v>
      </c>
      <c r="H104" s="2" t="s">
        <v>121</v>
      </c>
      <c r="I104" s="2" t="s">
        <v>121</v>
      </c>
      <c r="J104" s="2" t="s">
        <v>121</v>
      </c>
      <c r="K104" s="2" t="s">
        <v>121</v>
      </c>
      <c r="L104" s="2" t="s">
        <v>15</v>
      </c>
    </row>
  </sheetData>
  <mergeCells count="20">
    <mergeCell ref="B1:L1"/>
    <mergeCell ref="B2:L2"/>
    <mergeCell ref="B3:L3"/>
    <mergeCell ref="C5:D5"/>
    <mergeCell ref="C4:K4"/>
    <mergeCell ref="L4:L7"/>
    <mergeCell ref="A8:B8"/>
    <mergeCell ref="A9:B9"/>
    <mergeCell ref="E5:E6"/>
    <mergeCell ref="F6:H6"/>
    <mergeCell ref="I6:K6"/>
    <mergeCell ref="F5:K5"/>
    <mergeCell ref="A50:B50"/>
    <mergeCell ref="A74:B74"/>
    <mergeCell ref="A89:B89"/>
    <mergeCell ref="A104:B104"/>
    <mergeCell ref="A4:B7"/>
    <mergeCell ref="A10:B10"/>
    <mergeCell ref="A11:B11"/>
    <mergeCell ref="A29:B29"/>
  </mergeCells>
  <printOptions horizontalCentered="1"/>
  <pageMargins left="0.39370078740157483" right="0.39370078740157483" top="0.78740157480314965" bottom="0.78740157480314965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0E64-BBF6-404A-8981-1749CBC345D4}">
  <dimension ref="A1:AD104"/>
  <sheetViews>
    <sheetView showGridLines="0" tabSelected="1" view="pageBreakPreview" topLeftCell="G82" zoomScale="40" zoomScaleNormal="40" zoomScaleSheetLayoutView="40" workbookViewId="0">
      <selection activeCell="P16" sqref="P16"/>
    </sheetView>
  </sheetViews>
  <sheetFormatPr defaultColWidth="8.75" defaultRowHeight="15" customHeight="1"/>
  <cols>
    <col min="1" max="1" width="6.375" style="1" customWidth="1"/>
    <col min="2" max="2" width="15.75" style="1" customWidth="1"/>
    <col min="3" max="30" width="20.625" style="1" customWidth="1"/>
    <col min="31" max="31" width="126.125" style="1" customWidth="1"/>
    <col min="32" max="16384" width="8.75" style="1"/>
  </cols>
  <sheetData>
    <row r="1" spans="1:30" s="103" customFormat="1" ht="22.5" customHeight="1">
      <c r="B1" s="110" t="s">
        <v>157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s="103" customFormat="1" ht="22.5" customHeight="1"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30" s="103" customFormat="1" ht="22.5" customHeight="1">
      <c r="B3" s="106" t="s">
        <v>159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119.25" customHeight="1">
      <c r="A4" s="59" t="s">
        <v>106</v>
      </c>
      <c r="B4" s="60"/>
      <c r="C4" s="65" t="s">
        <v>105</v>
      </c>
      <c r="D4" s="66"/>
      <c r="E4" s="66"/>
      <c r="F4" s="66"/>
      <c r="G4" s="66"/>
      <c r="H4" s="66"/>
      <c r="I4" s="66"/>
      <c r="J4" s="66"/>
      <c r="K4" s="67"/>
      <c r="L4" s="91" t="s">
        <v>156</v>
      </c>
      <c r="M4" s="92"/>
      <c r="N4" s="93"/>
      <c r="O4" s="91" t="s">
        <v>155</v>
      </c>
      <c r="P4" s="92"/>
      <c r="Q4" s="93"/>
      <c r="R4" s="91" t="s">
        <v>154</v>
      </c>
      <c r="S4" s="92"/>
      <c r="T4" s="93"/>
      <c r="U4" s="91" t="s">
        <v>153</v>
      </c>
      <c r="V4" s="92"/>
      <c r="W4" s="93"/>
      <c r="X4" s="91" t="s">
        <v>152</v>
      </c>
      <c r="Y4" s="92"/>
      <c r="Z4" s="93"/>
      <c r="AA4" s="91" t="s">
        <v>151</v>
      </c>
      <c r="AB4" s="92"/>
      <c r="AC4" s="93"/>
      <c r="AD4" s="68" t="s">
        <v>104</v>
      </c>
    </row>
    <row r="5" spans="1:30" ht="47.25" customHeight="1">
      <c r="A5" s="61"/>
      <c r="B5" s="62"/>
      <c r="C5" s="71" t="s">
        <v>103</v>
      </c>
      <c r="D5" s="72"/>
      <c r="E5" s="73" t="s">
        <v>102</v>
      </c>
      <c r="F5" s="75" t="s">
        <v>101</v>
      </c>
      <c r="G5" s="76"/>
      <c r="H5" s="76"/>
      <c r="I5" s="76"/>
      <c r="J5" s="76"/>
      <c r="K5" s="77"/>
      <c r="L5" s="96" t="s">
        <v>116</v>
      </c>
      <c r="M5" s="97"/>
      <c r="N5" s="98"/>
      <c r="O5" s="96" t="s">
        <v>116</v>
      </c>
      <c r="P5" s="97"/>
      <c r="Q5" s="98"/>
      <c r="R5" s="96" t="s">
        <v>116</v>
      </c>
      <c r="S5" s="97"/>
      <c r="T5" s="98"/>
      <c r="U5" s="96" t="s">
        <v>116</v>
      </c>
      <c r="V5" s="97"/>
      <c r="W5" s="98"/>
      <c r="X5" s="96" t="s">
        <v>116</v>
      </c>
      <c r="Y5" s="97"/>
      <c r="Z5" s="98"/>
      <c r="AA5" s="96" t="s">
        <v>116</v>
      </c>
      <c r="AB5" s="97"/>
      <c r="AC5" s="98"/>
      <c r="AD5" s="69"/>
    </row>
    <row r="6" spans="1:30" ht="47.25" customHeight="1">
      <c r="A6" s="61"/>
      <c r="B6" s="62"/>
      <c r="C6" s="20" t="s">
        <v>100</v>
      </c>
      <c r="D6" s="22" t="s">
        <v>99</v>
      </c>
      <c r="E6" s="74"/>
      <c r="F6" s="75" t="s">
        <v>100</v>
      </c>
      <c r="G6" s="76"/>
      <c r="H6" s="77"/>
      <c r="I6" s="78" t="s">
        <v>99</v>
      </c>
      <c r="J6" s="79"/>
      <c r="K6" s="80"/>
      <c r="L6" s="27" t="s">
        <v>115</v>
      </c>
      <c r="M6" s="94" t="s">
        <v>114</v>
      </c>
      <c r="N6" s="95"/>
      <c r="O6" s="27" t="s">
        <v>115</v>
      </c>
      <c r="P6" s="94" t="s">
        <v>114</v>
      </c>
      <c r="Q6" s="95"/>
      <c r="R6" s="27" t="s">
        <v>115</v>
      </c>
      <c r="S6" s="94" t="s">
        <v>114</v>
      </c>
      <c r="T6" s="95"/>
      <c r="U6" s="27" t="s">
        <v>115</v>
      </c>
      <c r="V6" s="94" t="s">
        <v>114</v>
      </c>
      <c r="W6" s="95"/>
      <c r="X6" s="27" t="s">
        <v>115</v>
      </c>
      <c r="Y6" s="94" t="s">
        <v>114</v>
      </c>
      <c r="Z6" s="95"/>
      <c r="AA6" s="27" t="s">
        <v>115</v>
      </c>
      <c r="AB6" s="94" t="s">
        <v>114</v>
      </c>
      <c r="AC6" s="95"/>
      <c r="AD6" s="69"/>
    </row>
    <row r="7" spans="1:30" ht="47.25" customHeight="1">
      <c r="A7" s="63"/>
      <c r="B7" s="64"/>
      <c r="C7" s="20" t="s">
        <v>98</v>
      </c>
      <c r="D7" s="22" t="s">
        <v>98</v>
      </c>
      <c r="E7" s="21" t="s">
        <v>98</v>
      </c>
      <c r="F7" s="20" t="s">
        <v>98</v>
      </c>
      <c r="G7" s="20" t="s">
        <v>97</v>
      </c>
      <c r="H7" s="20" t="s">
        <v>96</v>
      </c>
      <c r="I7" s="19" t="s">
        <v>98</v>
      </c>
      <c r="J7" s="19" t="s">
        <v>97</v>
      </c>
      <c r="K7" s="19" t="s">
        <v>96</v>
      </c>
      <c r="L7" s="27" t="s">
        <v>140</v>
      </c>
      <c r="M7" s="26" t="s">
        <v>140</v>
      </c>
      <c r="N7" s="26" t="s">
        <v>112</v>
      </c>
      <c r="O7" s="27" t="s">
        <v>113</v>
      </c>
      <c r="P7" s="26" t="s">
        <v>113</v>
      </c>
      <c r="Q7" s="26" t="s">
        <v>112</v>
      </c>
      <c r="R7" s="27" t="s">
        <v>113</v>
      </c>
      <c r="S7" s="26" t="s">
        <v>113</v>
      </c>
      <c r="T7" s="26" t="s">
        <v>112</v>
      </c>
      <c r="U7" s="27" t="s">
        <v>113</v>
      </c>
      <c r="V7" s="26" t="s">
        <v>113</v>
      </c>
      <c r="W7" s="26" t="s">
        <v>112</v>
      </c>
      <c r="X7" s="27" t="s">
        <v>113</v>
      </c>
      <c r="Y7" s="26" t="s">
        <v>113</v>
      </c>
      <c r="Z7" s="26" t="s">
        <v>112</v>
      </c>
      <c r="AA7" s="27" t="s">
        <v>113</v>
      </c>
      <c r="AB7" s="26" t="s">
        <v>113</v>
      </c>
      <c r="AC7" s="26" t="s">
        <v>112</v>
      </c>
      <c r="AD7" s="70"/>
    </row>
    <row r="8" spans="1:30" ht="42" customHeight="1">
      <c r="A8" s="85" t="s">
        <v>95</v>
      </c>
      <c r="B8" s="86"/>
      <c r="C8" s="17">
        <v>7125000</v>
      </c>
      <c r="D8" s="17">
        <v>7125000</v>
      </c>
      <c r="E8" s="17">
        <v>5273330</v>
      </c>
      <c r="F8" s="17">
        <v>1643756.7</v>
      </c>
      <c r="G8" s="17">
        <v>23.07026947368421</v>
      </c>
      <c r="H8" s="17">
        <v>31.171132851537834</v>
      </c>
      <c r="I8" s="17">
        <v>1723411.7</v>
      </c>
      <c r="J8" s="17">
        <v>24.188234385964911</v>
      </c>
      <c r="K8" s="17">
        <v>32.681658458696873</v>
      </c>
      <c r="L8" s="17">
        <v>12000</v>
      </c>
      <c r="M8" s="17">
        <v>3700</v>
      </c>
      <c r="N8" s="17">
        <v>30.833333333333336</v>
      </c>
      <c r="O8" s="17">
        <v>1200</v>
      </c>
      <c r="P8" s="17">
        <v>380</v>
      </c>
      <c r="Q8" s="17">
        <v>31.666666666666664</v>
      </c>
      <c r="R8" s="17">
        <v>1200</v>
      </c>
      <c r="S8" s="17">
        <v>420</v>
      </c>
      <c r="T8" s="17">
        <v>35</v>
      </c>
      <c r="U8" s="17">
        <v>1200</v>
      </c>
      <c r="V8" s="17">
        <v>345</v>
      </c>
      <c r="W8" s="17">
        <v>28.749999999999996</v>
      </c>
      <c r="X8" s="17">
        <v>300</v>
      </c>
      <c r="Y8" s="17">
        <v>10</v>
      </c>
      <c r="Z8" s="17">
        <v>3.3333333333333335</v>
      </c>
      <c r="AA8" s="17">
        <v>1200</v>
      </c>
      <c r="AB8" s="17">
        <v>300</v>
      </c>
      <c r="AC8" s="17">
        <v>25</v>
      </c>
      <c r="AD8" s="16" t="s">
        <v>15</v>
      </c>
    </row>
    <row r="9" spans="1:30" ht="42" customHeight="1">
      <c r="A9" s="87" t="s">
        <v>94</v>
      </c>
      <c r="B9" s="88"/>
      <c r="C9" s="14">
        <v>5139300</v>
      </c>
      <c r="D9" s="14">
        <v>5139300</v>
      </c>
      <c r="E9" s="14">
        <v>4302030</v>
      </c>
      <c r="F9" s="14">
        <v>1477620.02</v>
      </c>
      <c r="G9" s="14">
        <v>28.751386764734495</v>
      </c>
      <c r="H9" s="14">
        <v>34.34704128051176</v>
      </c>
      <c r="I9" s="14">
        <v>1557275.02</v>
      </c>
      <c r="J9" s="14">
        <v>30.301306014437763</v>
      </c>
      <c r="K9" s="14">
        <v>36.198609028760842</v>
      </c>
      <c r="L9" s="14">
        <v>12000</v>
      </c>
      <c r="M9" s="14">
        <v>3700</v>
      </c>
      <c r="N9" s="14">
        <v>30.833333333333336</v>
      </c>
      <c r="O9" s="14">
        <v>1200</v>
      </c>
      <c r="P9" s="14">
        <v>380</v>
      </c>
      <c r="Q9" s="14">
        <v>31.666666666666664</v>
      </c>
      <c r="R9" s="14">
        <v>1200</v>
      </c>
      <c r="S9" s="14">
        <v>420</v>
      </c>
      <c r="T9" s="14">
        <v>35</v>
      </c>
      <c r="U9" s="14">
        <v>1200</v>
      </c>
      <c r="V9" s="14">
        <v>345</v>
      </c>
      <c r="W9" s="14">
        <v>28.749999999999996</v>
      </c>
      <c r="X9" s="14">
        <v>300</v>
      </c>
      <c r="Y9" s="14">
        <v>10</v>
      </c>
      <c r="Z9" s="14">
        <v>3.3333333333333335</v>
      </c>
      <c r="AA9" s="14">
        <v>1200</v>
      </c>
      <c r="AB9" s="14">
        <v>300</v>
      </c>
      <c r="AC9" s="14">
        <v>25</v>
      </c>
      <c r="AD9" s="13" t="s">
        <v>15</v>
      </c>
    </row>
    <row r="10" spans="1:30" ht="42" customHeight="1">
      <c r="A10" s="89" t="s">
        <v>93</v>
      </c>
      <c r="B10" s="90"/>
      <c r="C10" s="12">
        <v>1985700</v>
      </c>
      <c r="D10" s="12">
        <v>1985700</v>
      </c>
      <c r="E10" s="12">
        <v>971300</v>
      </c>
      <c r="F10" s="12">
        <v>166136.68</v>
      </c>
      <c r="G10" s="12">
        <v>8.3666555874502695</v>
      </c>
      <c r="H10" s="12">
        <v>17.104569134150108</v>
      </c>
      <c r="I10" s="12">
        <v>166136.68</v>
      </c>
      <c r="J10" s="12">
        <v>8.3666555874502695</v>
      </c>
      <c r="K10" s="12">
        <v>17.104569134150108</v>
      </c>
      <c r="L10" s="2" t="s">
        <v>121</v>
      </c>
      <c r="M10" s="2" t="s">
        <v>121</v>
      </c>
      <c r="N10" s="2" t="s">
        <v>121</v>
      </c>
      <c r="O10" s="2" t="s">
        <v>121</v>
      </c>
      <c r="P10" s="2" t="s">
        <v>121</v>
      </c>
      <c r="Q10" s="2" t="s">
        <v>121</v>
      </c>
      <c r="R10" s="2" t="s">
        <v>121</v>
      </c>
      <c r="S10" s="2" t="s">
        <v>121</v>
      </c>
      <c r="T10" s="2" t="s">
        <v>121</v>
      </c>
      <c r="U10" s="2" t="s">
        <v>121</v>
      </c>
      <c r="V10" s="2" t="s">
        <v>121</v>
      </c>
      <c r="W10" s="2" t="s">
        <v>121</v>
      </c>
      <c r="X10" s="2" t="s">
        <v>121</v>
      </c>
      <c r="Y10" s="2" t="s">
        <v>121</v>
      </c>
      <c r="Z10" s="2" t="s">
        <v>121</v>
      </c>
      <c r="AA10" s="2" t="s">
        <v>121</v>
      </c>
      <c r="AB10" s="2" t="s">
        <v>121</v>
      </c>
      <c r="AC10" s="2" t="s">
        <v>121</v>
      </c>
      <c r="AD10" s="2" t="s">
        <v>15</v>
      </c>
    </row>
    <row r="11" spans="1:30" ht="42" customHeight="1">
      <c r="A11" s="81" t="s">
        <v>92</v>
      </c>
      <c r="B11" s="82"/>
      <c r="C11" s="14">
        <v>2574450</v>
      </c>
      <c r="D11" s="14">
        <v>2574450</v>
      </c>
      <c r="E11" s="14">
        <v>2225840</v>
      </c>
      <c r="F11" s="14">
        <v>695689.42</v>
      </c>
      <c r="G11" s="14">
        <v>27.022836722406726</v>
      </c>
      <c r="H11" s="14">
        <v>31.255140531215179</v>
      </c>
      <c r="I11" s="14">
        <v>729159.42</v>
      </c>
      <c r="J11" s="14">
        <v>28.322920235390086</v>
      </c>
      <c r="K11" s="14">
        <v>32.758842504402836</v>
      </c>
      <c r="L11" s="14">
        <v>3450</v>
      </c>
      <c r="M11" s="14">
        <v>1050</v>
      </c>
      <c r="N11" s="14">
        <v>30.434782608695656</v>
      </c>
      <c r="O11" s="14">
        <v>345</v>
      </c>
      <c r="P11" s="14">
        <v>115</v>
      </c>
      <c r="Q11" s="14">
        <v>33.333333333333329</v>
      </c>
      <c r="R11" s="14">
        <v>345</v>
      </c>
      <c r="S11" s="14">
        <v>150</v>
      </c>
      <c r="T11" s="14">
        <v>43.478260869565219</v>
      </c>
      <c r="U11" s="14">
        <v>345</v>
      </c>
      <c r="V11" s="14">
        <v>80</v>
      </c>
      <c r="W11" s="14">
        <v>23.188405797101449</v>
      </c>
      <c r="X11" s="14">
        <v>300</v>
      </c>
      <c r="Y11" s="14">
        <v>10</v>
      </c>
      <c r="Z11" s="14">
        <v>3.3333333333333335</v>
      </c>
      <c r="AA11" s="14">
        <v>345</v>
      </c>
      <c r="AB11" s="14">
        <v>45</v>
      </c>
      <c r="AC11" s="14">
        <v>13.043478260869565</v>
      </c>
      <c r="AD11" s="13" t="s">
        <v>15</v>
      </c>
    </row>
    <row r="12" spans="1:30" ht="42" customHeight="1">
      <c r="A12" s="9">
        <v>1</v>
      </c>
      <c r="B12" s="8" t="s">
        <v>91</v>
      </c>
      <c r="C12" s="38">
        <v>184500</v>
      </c>
      <c r="D12" s="10">
        <v>184500</v>
      </c>
      <c r="E12" s="10">
        <v>138280</v>
      </c>
      <c r="F12" s="10">
        <v>70896.679999999993</v>
      </c>
      <c r="G12" s="10">
        <v>38.426384823848238</v>
      </c>
      <c r="H12" s="10">
        <v>51.270378941278565</v>
      </c>
      <c r="I12" s="10">
        <v>70896.679999999993</v>
      </c>
      <c r="J12" s="10">
        <v>38.426384823848238</v>
      </c>
      <c r="K12" s="10">
        <v>51.270378941278565</v>
      </c>
      <c r="L12" s="10">
        <v>150</v>
      </c>
      <c r="M12" s="5" t="s">
        <v>121</v>
      </c>
      <c r="N12" s="5" t="s">
        <v>121</v>
      </c>
      <c r="O12" s="10">
        <v>15</v>
      </c>
      <c r="P12" s="5" t="s">
        <v>121</v>
      </c>
      <c r="Q12" s="5" t="s">
        <v>121</v>
      </c>
      <c r="R12" s="10">
        <v>15</v>
      </c>
      <c r="S12" s="5" t="s">
        <v>121</v>
      </c>
      <c r="T12" s="5" t="s">
        <v>121</v>
      </c>
      <c r="U12" s="10">
        <v>15</v>
      </c>
      <c r="V12" s="5" t="s">
        <v>121</v>
      </c>
      <c r="W12" s="5" t="s">
        <v>121</v>
      </c>
      <c r="X12" s="10">
        <v>15</v>
      </c>
      <c r="Y12" s="5" t="s">
        <v>121</v>
      </c>
      <c r="Z12" s="5" t="s">
        <v>121</v>
      </c>
      <c r="AA12" s="10">
        <v>15</v>
      </c>
      <c r="AB12" s="5" t="s">
        <v>121</v>
      </c>
      <c r="AC12" s="5" t="s">
        <v>121</v>
      </c>
      <c r="AD12" s="4"/>
    </row>
    <row r="13" spans="1:30" ht="22.5" customHeight="1">
      <c r="A13" s="9">
        <v>2</v>
      </c>
      <c r="B13" s="8" t="s">
        <v>90</v>
      </c>
      <c r="C13" s="38">
        <v>14050</v>
      </c>
      <c r="D13" s="10">
        <v>14050</v>
      </c>
      <c r="E13" s="10">
        <v>20710</v>
      </c>
      <c r="F13" s="10">
        <v>4920</v>
      </c>
      <c r="G13" s="10">
        <v>35.017793594306049</v>
      </c>
      <c r="H13" s="10">
        <v>23.756639304683727</v>
      </c>
      <c r="I13" s="10">
        <v>4920</v>
      </c>
      <c r="J13" s="10">
        <v>35.017793594306049</v>
      </c>
      <c r="K13" s="10">
        <v>23.756639304683727</v>
      </c>
      <c r="L13" s="10">
        <v>50</v>
      </c>
      <c r="M13" s="5" t="s">
        <v>121</v>
      </c>
      <c r="N13" s="5" t="s">
        <v>121</v>
      </c>
      <c r="O13" s="10">
        <v>5</v>
      </c>
      <c r="P13" s="5" t="s">
        <v>121</v>
      </c>
      <c r="Q13" s="5" t="s">
        <v>121</v>
      </c>
      <c r="R13" s="10">
        <v>5</v>
      </c>
      <c r="S13" s="5" t="s">
        <v>121</v>
      </c>
      <c r="T13" s="5" t="s">
        <v>121</v>
      </c>
      <c r="U13" s="10">
        <v>5</v>
      </c>
      <c r="V13" s="5" t="s">
        <v>121</v>
      </c>
      <c r="W13" s="5" t="s">
        <v>121</v>
      </c>
      <c r="X13" s="5" t="s">
        <v>121</v>
      </c>
      <c r="Y13" s="5" t="s">
        <v>121</v>
      </c>
      <c r="Z13" s="5" t="s">
        <v>121</v>
      </c>
      <c r="AA13" s="10">
        <v>5</v>
      </c>
      <c r="AB13" s="5" t="s">
        <v>121</v>
      </c>
      <c r="AC13" s="5" t="s">
        <v>121</v>
      </c>
      <c r="AD13" s="4"/>
    </row>
    <row r="14" spans="1:30" ht="42" customHeight="1">
      <c r="A14" s="9">
        <v>3</v>
      </c>
      <c r="B14" s="8" t="s">
        <v>89</v>
      </c>
      <c r="C14" s="38">
        <v>160100</v>
      </c>
      <c r="D14" s="10">
        <v>160100</v>
      </c>
      <c r="E14" s="10">
        <v>120670</v>
      </c>
      <c r="F14" s="10">
        <v>39562</v>
      </c>
      <c r="G14" s="10">
        <v>24.710805746408496</v>
      </c>
      <c r="H14" s="10">
        <v>32.785282174525562</v>
      </c>
      <c r="I14" s="10">
        <v>39562</v>
      </c>
      <c r="J14" s="10">
        <v>24.710805746408496</v>
      </c>
      <c r="K14" s="10">
        <v>32.785282174525562</v>
      </c>
      <c r="L14" s="10">
        <v>100</v>
      </c>
      <c r="M14" s="10">
        <v>100</v>
      </c>
      <c r="N14" s="10">
        <v>100</v>
      </c>
      <c r="O14" s="10">
        <v>10</v>
      </c>
      <c r="P14" s="10">
        <v>10</v>
      </c>
      <c r="Q14" s="10">
        <v>100</v>
      </c>
      <c r="R14" s="10">
        <v>10</v>
      </c>
      <c r="S14" s="10">
        <v>10</v>
      </c>
      <c r="T14" s="10">
        <v>100</v>
      </c>
      <c r="U14" s="10">
        <v>10</v>
      </c>
      <c r="V14" s="10">
        <v>10</v>
      </c>
      <c r="W14" s="10">
        <v>100</v>
      </c>
      <c r="X14" s="10">
        <v>10</v>
      </c>
      <c r="Y14" s="10">
        <v>10</v>
      </c>
      <c r="Z14" s="10">
        <v>100</v>
      </c>
      <c r="AA14" s="10">
        <v>10</v>
      </c>
      <c r="AB14" s="10">
        <v>10</v>
      </c>
      <c r="AC14" s="10">
        <v>100</v>
      </c>
      <c r="AD14" s="4" t="s">
        <v>15</v>
      </c>
    </row>
    <row r="15" spans="1:30" ht="42" customHeight="1">
      <c r="A15" s="9">
        <v>4</v>
      </c>
      <c r="B15" s="8" t="s">
        <v>88</v>
      </c>
      <c r="C15" s="38">
        <v>170050</v>
      </c>
      <c r="D15" s="10">
        <v>170050</v>
      </c>
      <c r="E15" s="10">
        <v>124430</v>
      </c>
      <c r="F15" s="10">
        <v>29365.7</v>
      </c>
      <c r="G15" s="10">
        <v>17.268862099382535</v>
      </c>
      <c r="H15" s="10">
        <v>23.600176806236437</v>
      </c>
      <c r="I15" s="10">
        <v>29365.7</v>
      </c>
      <c r="J15" s="10">
        <v>17.268862099382535</v>
      </c>
      <c r="K15" s="10">
        <v>23.600176806236437</v>
      </c>
      <c r="L15" s="10">
        <v>150</v>
      </c>
      <c r="M15" s="5" t="s">
        <v>121</v>
      </c>
      <c r="N15" s="5" t="s">
        <v>121</v>
      </c>
      <c r="O15" s="10">
        <v>15</v>
      </c>
      <c r="P15" s="5" t="s">
        <v>121</v>
      </c>
      <c r="Q15" s="5" t="s">
        <v>121</v>
      </c>
      <c r="R15" s="10">
        <v>15</v>
      </c>
      <c r="S15" s="5" t="s">
        <v>121</v>
      </c>
      <c r="T15" s="5" t="s">
        <v>121</v>
      </c>
      <c r="U15" s="10">
        <v>15</v>
      </c>
      <c r="V15" s="5" t="s">
        <v>121</v>
      </c>
      <c r="W15" s="5" t="s">
        <v>121</v>
      </c>
      <c r="X15" s="5" t="s">
        <v>121</v>
      </c>
      <c r="Y15" s="5" t="s">
        <v>121</v>
      </c>
      <c r="Z15" s="5" t="s">
        <v>121</v>
      </c>
      <c r="AA15" s="10">
        <v>15</v>
      </c>
      <c r="AB15" s="5" t="s">
        <v>121</v>
      </c>
      <c r="AC15" s="5" t="s">
        <v>121</v>
      </c>
      <c r="AD15" s="4"/>
    </row>
    <row r="16" spans="1:30" ht="42" customHeight="1">
      <c r="A16" s="9">
        <v>5</v>
      </c>
      <c r="B16" s="8" t="s">
        <v>87</v>
      </c>
      <c r="C16" s="38">
        <v>174700</v>
      </c>
      <c r="D16" s="10">
        <v>174700</v>
      </c>
      <c r="E16" s="10">
        <v>131680</v>
      </c>
      <c r="F16" s="10">
        <v>39229</v>
      </c>
      <c r="G16" s="10">
        <v>22.455065827132227</v>
      </c>
      <c r="H16" s="10">
        <v>29.791160388821385</v>
      </c>
      <c r="I16" s="10">
        <v>39229</v>
      </c>
      <c r="J16" s="10">
        <v>22.455065827132227</v>
      </c>
      <c r="K16" s="10">
        <v>29.791160388821385</v>
      </c>
      <c r="L16" s="10">
        <v>150</v>
      </c>
      <c r="M16" s="5" t="s">
        <v>121</v>
      </c>
      <c r="N16" s="5" t="s">
        <v>121</v>
      </c>
      <c r="O16" s="10">
        <v>15</v>
      </c>
      <c r="P16" s="5" t="s">
        <v>121</v>
      </c>
      <c r="Q16" s="5" t="s">
        <v>121</v>
      </c>
      <c r="R16" s="10">
        <v>15</v>
      </c>
      <c r="S16" s="5" t="s">
        <v>121</v>
      </c>
      <c r="T16" s="5" t="s">
        <v>121</v>
      </c>
      <c r="U16" s="10">
        <v>15</v>
      </c>
      <c r="V16" s="5" t="s">
        <v>121</v>
      </c>
      <c r="W16" s="5" t="s">
        <v>121</v>
      </c>
      <c r="X16" s="10">
        <v>15</v>
      </c>
      <c r="Y16" s="5" t="s">
        <v>121</v>
      </c>
      <c r="Z16" s="5" t="s">
        <v>121</v>
      </c>
      <c r="AA16" s="10">
        <v>15</v>
      </c>
      <c r="AB16" s="5" t="s">
        <v>121</v>
      </c>
      <c r="AC16" s="5" t="s">
        <v>121</v>
      </c>
      <c r="AD16" s="4"/>
    </row>
    <row r="17" spans="1:30" ht="22.5" customHeight="1">
      <c r="A17" s="9">
        <v>6</v>
      </c>
      <c r="B17" s="8" t="s">
        <v>86</v>
      </c>
      <c r="C17" s="38">
        <v>62000</v>
      </c>
      <c r="D17" s="10">
        <v>62000</v>
      </c>
      <c r="E17" s="10">
        <v>57890</v>
      </c>
      <c r="F17" s="5" t="s">
        <v>121</v>
      </c>
      <c r="G17" s="5" t="s">
        <v>121</v>
      </c>
      <c r="H17" s="5" t="s">
        <v>121</v>
      </c>
      <c r="I17" s="10">
        <v>19370</v>
      </c>
      <c r="J17" s="10">
        <v>31.241935483870968</v>
      </c>
      <c r="K17" s="10">
        <v>33.460010364484368</v>
      </c>
      <c r="L17" s="10">
        <v>200</v>
      </c>
      <c r="M17" s="10">
        <v>200</v>
      </c>
      <c r="N17" s="10">
        <v>100</v>
      </c>
      <c r="O17" s="10">
        <v>20</v>
      </c>
      <c r="P17" s="10">
        <v>20</v>
      </c>
      <c r="Q17" s="10">
        <v>100</v>
      </c>
      <c r="R17" s="10">
        <v>20</v>
      </c>
      <c r="S17" s="10">
        <v>20</v>
      </c>
      <c r="T17" s="10">
        <v>100</v>
      </c>
      <c r="U17" s="10">
        <v>20</v>
      </c>
      <c r="V17" s="10">
        <v>20</v>
      </c>
      <c r="W17" s="10">
        <v>100</v>
      </c>
      <c r="X17" s="10">
        <v>20</v>
      </c>
      <c r="Y17" s="5" t="s">
        <v>121</v>
      </c>
      <c r="Z17" s="5" t="s">
        <v>121</v>
      </c>
      <c r="AA17" s="10">
        <v>20</v>
      </c>
      <c r="AB17" s="5" t="s">
        <v>121</v>
      </c>
      <c r="AC17" s="5" t="s">
        <v>121</v>
      </c>
      <c r="AD17" s="4"/>
    </row>
    <row r="18" spans="1:30" ht="22.5" customHeight="1">
      <c r="A18" s="9">
        <v>7</v>
      </c>
      <c r="B18" s="8" t="s">
        <v>85</v>
      </c>
      <c r="C18" s="38">
        <v>32800</v>
      </c>
      <c r="D18" s="10">
        <v>32800</v>
      </c>
      <c r="E18" s="10">
        <v>35870</v>
      </c>
      <c r="F18" s="10">
        <v>11650</v>
      </c>
      <c r="G18" s="10">
        <v>35.518292682926827</v>
      </c>
      <c r="H18" s="10">
        <v>32.478394201282413</v>
      </c>
      <c r="I18" s="10">
        <v>11650</v>
      </c>
      <c r="J18" s="10">
        <v>35.518292682926827</v>
      </c>
      <c r="K18" s="10">
        <v>32.478394201282413</v>
      </c>
      <c r="L18" s="10">
        <v>100</v>
      </c>
      <c r="M18" s="5" t="s">
        <v>121</v>
      </c>
      <c r="N18" s="5" t="s">
        <v>121</v>
      </c>
      <c r="O18" s="10">
        <v>10</v>
      </c>
      <c r="P18" s="5" t="s">
        <v>121</v>
      </c>
      <c r="Q18" s="5" t="s">
        <v>121</v>
      </c>
      <c r="R18" s="10">
        <v>10</v>
      </c>
      <c r="S18" s="5" t="s">
        <v>121</v>
      </c>
      <c r="T18" s="5" t="s">
        <v>121</v>
      </c>
      <c r="U18" s="10">
        <v>10</v>
      </c>
      <c r="V18" s="5" t="s">
        <v>121</v>
      </c>
      <c r="W18" s="5" t="s">
        <v>121</v>
      </c>
      <c r="X18" s="10">
        <v>10</v>
      </c>
      <c r="Y18" s="5" t="s">
        <v>121</v>
      </c>
      <c r="Z18" s="5" t="s">
        <v>121</v>
      </c>
      <c r="AA18" s="10">
        <v>10</v>
      </c>
      <c r="AB18" s="5" t="s">
        <v>121</v>
      </c>
      <c r="AC18" s="5" t="s">
        <v>121</v>
      </c>
      <c r="AD18" s="4"/>
    </row>
    <row r="19" spans="1:30" ht="42" customHeight="1">
      <c r="A19" s="9">
        <v>8</v>
      </c>
      <c r="B19" s="8" t="s">
        <v>84</v>
      </c>
      <c r="C19" s="38">
        <v>228300</v>
      </c>
      <c r="D19" s="10">
        <v>228300</v>
      </c>
      <c r="E19" s="10">
        <v>171310</v>
      </c>
      <c r="F19" s="10">
        <v>31010</v>
      </c>
      <c r="G19" s="10">
        <v>13.583004818221637</v>
      </c>
      <c r="H19" s="10">
        <v>18.101687000175122</v>
      </c>
      <c r="I19" s="10">
        <v>31010</v>
      </c>
      <c r="J19" s="10">
        <v>13.583004818221637</v>
      </c>
      <c r="K19" s="10">
        <v>18.101687000175122</v>
      </c>
      <c r="L19" s="10">
        <v>300</v>
      </c>
      <c r="M19" s="5" t="s">
        <v>121</v>
      </c>
      <c r="N19" s="5" t="s">
        <v>121</v>
      </c>
      <c r="O19" s="10">
        <v>30</v>
      </c>
      <c r="P19" s="5" t="s">
        <v>121</v>
      </c>
      <c r="Q19" s="5" t="s">
        <v>121</v>
      </c>
      <c r="R19" s="10">
        <v>30</v>
      </c>
      <c r="S19" s="5" t="s">
        <v>121</v>
      </c>
      <c r="T19" s="5" t="s">
        <v>121</v>
      </c>
      <c r="U19" s="10">
        <v>30</v>
      </c>
      <c r="V19" s="5" t="s">
        <v>121</v>
      </c>
      <c r="W19" s="5" t="s">
        <v>121</v>
      </c>
      <c r="X19" s="10">
        <v>30</v>
      </c>
      <c r="Y19" s="5" t="s">
        <v>121</v>
      </c>
      <c r="Z19" s="5" t="s">
        <v>121</v>
      </c>
      <c r="AA19" s="10">
        <v>30</v>
      </c>
      <c r="AB19" s="5" t="s">
        <v>121</v>
      </c>
      <c r="AC19" s="5" t="s">
        <v>121</v>
      </c>
      <c r="AD19" s="4"/>
    </row>
    <row r="20" spans="1:30" ht="42" customHeight="1">
      <c r="A20" s="9">
        <v>9</v>
      </c>
      <c r="B20" s="8" t="s">
        <v>83</v>
      </c>
      <c r="C20" s="38">
        <v>141950</v>
      </c>
      <c r="D20" s="10">
        <v>141950</v>
      </c>
      <c r="E20" s="10">
        <v>105910</v>
      </c>
      <c r="F20" s="10">
        <v>47465.88</v>
      </c>
      <c r="G20" s="10">
        <v>33.438450158506512</v>
      </c>
      <c r="H20" s="10">
        <v>44.817184401850632</v>
      </c>
      <c r="I20" s="10">
        <v>47465.88</v>
      </c>
      <c r="J20" s="10">
        <v>33.438450158506512</v>
      </c>
      <c r="K20" s="10">
        <v>44.817184401850632</v>
      </c>
      <c r="L20" s="10">
        <v>50</v>
      </c>
      <c r="M20" s="5" t="s">
        <v>121</v>
      </c>
      <c r="N20" s="5" t="s">
        <v>121</v>
      </c>
      <c r="O20" s="10">
        <v>5</v>
      </c>
      <c r="P20" s="5" t="s">
        <v>121</v>
      </c>
      <c r="Q20" s="5" t="s">
        <v>121</v>
      </c>
      <c r="R20" s="10">
        <v>5</v>
      </c>
      <c r="S20" s="5" t="s">
        <v>121</v>
      </c>
      <c r="T20" s="5" t="s">
        <v>121</v>
      </c>
      <c r="U20" s="10">
        <v>5</v>
      </c>
      <c r="V20" s="5" t="s">
        <v>121</v>
      </c>
      <c r="W20" s="5" t="s">
        <v>121</v>
      </c>
      <c r="X20" s="5" t="s">
        <v>121</v>
      </c>
      <c r="Y20" s="5" t="s">
        <v>121</v>
      </c>
      <c r="Z20" s="5" t="s">
        <v>121</v>
      </c>
      <c r="AA20" s="10">
        <v>5</v>
      </c>
      <c r="AB20" s="5" t="s">
        <v>121</v>
      </c>
      <c r="AC20" s="5" t="s">
        <v>121</v>
      </c>
      <c r="AD20" s="4"/>
    </row>
    <row r="21" spans="1:30" ht="42" customHeight="1">
      <c r="A21" s="9">
        <v>10</v>
      </c>
      <c r="B21" s="8" t="s">
        <v>82</v>
      </c>
      <c r="C21" s="38">
        <v>135000</v>
      </c>
      <c r="D21" s="10">
        <v>135000</v>
      </c>
      <c r="E21" s="10">
        <v>352690</v>
      </c>
      <c r="F21" s="10">
        <v>93960</v>
      </c>
      <c r="G21" s="10">
        <v>69.599999999999994</v>
      </c>
      <c r="H21" s="10">
        <v>26.640959482831949</v>
      </c>
      <c r="I21" s="10">
        <v>93960</v>
      </c>
      <c r="J21" s="10">
        <v>69.599999999999994</v>
      </c>
      <c r="K21" s="10">
        <v>26.640959482831949</v>
      </c>
      <c r="L21" s="10">
        <v>450</v>
      </c>
      <c r="M21" s="5" t="s">
        <v>121</v>
      </c>
      <c r="N21" s="5" t="s">
        <v>121</v>
      </c>
      <c r="O21" s="10">
        <v>45</v>
      </c>
      <c r="P21" s="5" t="s">
        <v>121</v>
      </c>
      <c r="Q21" s="5" t="s">
        <v>121</v>
      </c>
      <c r="R21" s="10">
        <v>45</v>
      </c>
      <c r="S21" s="5" t="s">
        <v>121</v>
      </c>
      <c r="T21" s="5" t="s">
        <v>121</v>
      </c>
      <c r="U21" s="10">
        <v>45</v>
      </c>
      <c r="V21" s="5" t="s">
        <v>121</v>
      </c>
      <c r="W21" s="5" t="s">
        <v>121</v>
      </c>
      <c r="X21" s="10">
        <v>45</v>
      </c>
      <c r="Y21" s="5" t="s">
        <v>121</v>
      </c>
      <c r="Z21" s="5" t="s">
        <v>121</v>
      </c>
      <c r="AA21" s="10">
        <v>45</v>
      </c>
      <c r="AB21" s="5" t="s">
        <v>121</v>
      </c>
      <c r="AC21" s="5" t="s">
        <v>121</v>
      </c>
      <c r="AD21" s="4"/>
    </row>
    <row r="22" spans="1:30" ht="42" customHeight="1">
      <c r="A22" s="9">
        <v>11</v>
      </c>
      <c r="B22" s="8" t="s">
        <v>81</v>
      </c>
      <c r="C22" s="38">
        <v>214600</v>
      </c>
      <c r="D22" s="10">
        <v>214600</v>
      </c>
      <c r="E22" s="10">
        <v>162110</v>
      </c>
      <c r="F22" s="10">
        <v>67735.5</v>
      </c>
      <c r="G22" s="10">
        <v>31.563606710158432</v>
      </c>
      <c r="H22" s="10">
        <v>41.783665412374312</v>
      </c>
      <c r="I22" s="10">
        <v>67735.5</v>
      </c>
      <c r="J22" s="10">
        <v>31.563606710158432</v>
      </c>
      <c r="K22" s="10">
        <v>41.783665412374312</v>
      </c>
      <c r="L22" s="10">
        <v>300</v>
      </c>
      <c r="M22" s="10">
        <v>300</v>
      </c>
      <c r="N22" s="10">
        <v>100</v>
      </c>
      <c r="O22" s="10">
        <v>30</v>
      </c>
      <c r="P22" s="10">
        <v>30</v>
      </c>
      <c r="Q22" s="10">
        <v>100</v>
      </c>
      <c r="R22" s="10">
        <v>30</v>
      </c>
      <c r="S22" s="10">
        <v>30</v>
      </c>
      <c r="T22" s="10">
        <v>100</v>
      </c>
      <c r="U22" s="10">
        <v>30</v>
      </c>
      <c r="V22" s="5" t="s">
        <v>121</v>
      </c>
      <c r="W22" s="5" t="s">
        <v>121</v>
      </c>
      <c r="X22" s="10">
        <v>30</v>
      </c>
      <c r="Y22" s="5" t="s">
        <v>121</v>
      </c>
      <c r="Z22" s="5" t="s">
        <v>121</v>
      </c>
      <c r="AA22" s="10">
        <v>30</v>
      </c>
      <c r="AB22" s="10">
        <v>30</v>
      </c>
      <c r="AC22" s="10">
        <v>100</v>
      </c>
      <c r="AD22" s="4" t="s">
        <v>15</v>
      </c>
    </row>
    <row r="23" spans="1:30" ht="42" customHeight="1">
      <c r="A23" s="9">
        <v>12</v>
      </c>
      <c r="B23" s="8" t="s">
        <v>80</v>
      </c>
      <c r="C23" s="38">
        <v>250600</v>
      </c>
      <c r="D23" s="10">
        <v>250600</v>
      </c>
      <c r="E23" s="10">
        <v>188730</v>
      </c>
      <c r="F23" s="10">
        <v>18942</v>
      </c>
      <c r="G23" s="10">
        <v>7.5586592178770946</v>
      </c>
      <c r="H23" s="10">
        <v>10.03656016531553</v>
      </c>
      <c r="I23" s="10">
        <v>18942</v>
      </c>
      <c r="J23" s="10">
        <v>7.5586592178770946</v>
      </c>
      <c r="K23" s="10">
        <v>10.03656016531553</v>
      </c>
      <c r="L23" s="10">
        <v>400</v>
      </c>
      <c r="M23" s="10">
        <v>400</v>
      </c>
      <c r="N23" s="10">
        <v>100</v>
      </c>
      <c r="O23" s="10">
        <v>40</v>
      </c>
      <c r="P23" s="10">
        <v>40</v>
      </c>
      <c r="Q23" s="10">
        <v>100</v>
      </c>
      <c r="R23" s="10">
        <v>40</v>
      </c>
      <c r="S23" s="10">
        <v>40</v>
      </c>
      <c r="T23" s="10">
        <v>100</v>
      </c>
      <c r="U23" s="10">
        <v>40</v>
      </c>
      <c r="V23" s="5" t="s">
        <v>121</v>
      </c>
      <c r="W23" s="5" t="s">
        <v>121</v>
      </c>
      <c r="X23" s="10">
        <v>40</v>
      </c>
      <c r="Y23" s="5" t="s">
        <v>121</v>
      </c>
      <c r="Z23" s="5" t="s">
        <v>121</v>
      </c>
      <c r="AA23" s="10">
        <v>40</v>
      </c>
      <c r="AB23" s="5" t="s">
        <v>121</v>
      </c>
      <c r="AC23" s="5" t="s">
        <v>121</v>
      </c>
      <c r="AD23" s="4"/>
    </row>
    <row r="24" spans="1:30" ht="42" customHeight="1">
      <c r="A24" s="9">
        <v>13</v>
      </c>
      <c r="B24" s="8" t="s">
        <v>79</v>
      </c>
      <c r="C24" s="38">
        <v>229200</v>
      </c>
      <c r="D24" s="10">
        <v>229200</v>
      </c>
      <c r="E24" s="10">
        <v>173120</v>
      </c>
      <c r="F24" s="10">
        <v>79856</v>
      </c>
      <c r="G24" s="10">
        <v>34.841186736474697</v>
      </c>
      <c r="H24" s="10">
        <v>46.127541589648793</v>
      </c>
      <c r="I24" s="10">
        <v>79856</v>
      </c>
      <c r="J24" s="10">
        <v>34.841186736474697</v>
      </c>
      <c r="K24" s="10">
        <v>46.127541589648793</v>
      </c>
      <c r="L24" s="10">
        <v>350</v>
      </c>
      <c r="M24" s="5" t="s">
        <v>121</v>
      </c>
      <c r="N24" s="5" t="s">
        <v>121</v>
      </c>
      <c r="O24" s="10">
        <v>35</v>
      </c>
      <c r="P24" s="5" t="s">
        <v>121</v>
      </c>
      <c r="Q24" s="5" t="s">
        <v>121</v>
      </c>
      <c r="R24" s="10">
        <v>35</v>
      </c>
      <c r="S24" s="10">
        <v>35</v>
      </c>
      <c r="T24" s="10">
        <v>100</v>
      </c>
      <c r="U24" s="10">
        <v>35</v>
      </c>
      <c r="V24" s="10">
        <v>35</v>
      </c>
      <c r="W24" s="10">
        <v>100</v>
      </c>
      <c r="X24" s="10">
        <v>35</v>
      </c>
      <c r="Y24" s="5" t="s">
        <v>121</v>
      </c>
      <c r="Z24" s="5" t="s">
        <v>121</v>
      </c>
      <c r="AA24" s="10">
        <v>35</v>
      </c>
      <c r="AB24" s="5" t="s">
        <v>121</v>
      </c>
      <c r="AC24" s="5" t="s">
        <v>121</v>
      </c>
      <c r="AD24" s="4"/>
    </row>
    <row r="25" spans="1:30" ht="22.5" customHeight="1">
      <c r="A25" s="9">
        <v>14</v>
      </c>
      <c r="B25" s="8" t="s">
        <v>78</v>
      </c>
      <c r="C25" s="38">
        <v>14050</v>
      </c>
      <c r="D25" s="10">
        <v>14050</v>
      </c>
      <c r="E25" s="10">
        <v>20710</v>
      </c>
      <c r="F25" s="5" t="s">
        <v>121</v>
      </c>
      <c r="G25" s="5" t="s">
        <v>121</v>
      </c>
      <c r="H25" s="5" t="s">
        <v>121</v>
      </c>
      <c r="I25" s="10">
        <v>14100</v>
      </c>
      <c r="J25" s="10">
        <v>100.35587188612098</v>
      </c>
      <c r="K25" s="10">
        <v>68.083051665861902</v>
      </c>
      <c r="L25" s="10">
        <v>50</v>
      </c>
      <c r="M25" s="10">
        <v>50</v>
      </c>
      <c r="N25" s="10">
        <v>100</v>
      </c>
      <c r="O25" s="10">
        <v>5</v>
      </c>
      <c r="P25" s="10">
        <v>5</v>
      </c>
      <c r="Q25" s="10">
        <v>100</v>
      </c>
      <c r="R25" s="10">
        <v>5</v>
      </c>
      <c r="S25" s="10">
        <v>5</v>
      </c>
      <c r="T25" s="10">
        <v>100</v>
      </c>
      <c r="U25" s="10">
        <v>5</v>
      </c>
      <c r="V25" s="10">
        <v>5</v>
      </c>
      <c r="W25" s="10">
        <v>100</v>
      </c>
      <c r="X25" s="5" t="s">
        <v>121</v>
      </c>
      <c r="Y25" s="5" t="s">
        <v>121</v>
      </c>
      <c r="Z25" s="5" t="s">
        <v>121</v>
      </c>
      <c r="AA25" s="10">
        <v>5</v>
      </c>
      <c r="AB25" s="10">
        <v>5</v>
      </c>
      <c r="AC25" s="10">
        <v>100</v>
      </c>
      <c r="AD25" s="4" t="s">
        <v>15</v>
      </c>
    </row>
    <row r="26" spans="1:30" ht="42" customHeight="1">
      <c r="A26" s="9">
        <v>15</v>
      </c>
      <c r="B26" s="8" t="s">
        <v>77</v>
      </c>
      <c r="C26" s="38">
        <v>146050</v>
      </c>
      <c r="D26" s="10">
        <v>146050</v>
      </c>
      <c r="E26" s="10">
        <v>108710</v>
      </c>
      <c r="F26" s="10">
        <v>32266.66</v>
      </c>
      <c r="G26" s="10">
        <v>22.09288599794591</v>
      </c>
      <c r="H26" s="10">
        <v>29.681409253978472</v>
      </c>
      <c r="I26" s="10">
        <v>32266.66</v>
      </c>
      <c r="J26" s="10">
        <v>22.09288599794591</v>
      </c>
      <c r="K26" s="10">
        <v>29.681409253978472</v>
      </c>
      <c r="L26" s="10">
        <v>50</v>
      </c>
      <c r="M26" s="5" t="s">
        <v>121</v>
      </c>
      <c r="N26" s="5" t="s">
        <v>121</v>
      </c>
      <c r="O26" s="10">
        <v>5</v>
      </c>
      <c r="P26" s="5" t="s">
        <v>121</v>
      </c>
      <c r="Q26" s="5" t="s">
        <v>121</v>
      </c>
      <c r="R26" s="10">
        <v>5</v>
      </c>
      <c r="S26" s="5" t="s">
        <v>121</v>
      </c>
      <c r="T26" s="5" t="s">
        <v>121</v>
      </c>
      <c r="U26" s="10">
        <v>5</v>
      </c>
      <c r="V26" s="5" t="s">
        <v>121</v>
      </c>
      <c r="W26" s="5" t="s">
        <v>121</v>
      </c>
      <c r="X26" s="5" t="s">
        <v>121</v>
      </c>
      <c r="Y26" s="5" t="s">
        <v>121</v>
      </c>
      <c r="Z26" s="5" t="s">
        <v>121</v>
      </c>
      <c r="AA26" s="10">
        <v>5</v>
      </c>
      <c r="AB26" s="5" t="s">
        <v>121</v>
      </c>
      <c r="AC26" s="5" t="s">
        <v>121</v>
      </c>
      <c r="AD26" s="4"/>
    </row>
    <row r="27" spans="1:30" ht="42" customHeight="1">
      <c r="A27" s="9">
        <v>16</v>
      </c>
      <c r="B27" s="8" t="s">
        <v>76</v>
      </c>
      <c r="C27" s="38">
        <v>143500</v>
      </c>
      <c r="D27" s="10">
        <v>143500</v>
      </c>
      <c r="E27" s="10">
        <v>106870</v>
      </c>
      <c r="F27" s="10">
        <v>43725</v>
      </c>
      <c r="G27" s="10">
        <v>30.470383275261327</v>
      </c>
      <c r="H27" s="10">
        <v>40.914194816131747</v>
      </c>
      <c r="I27" s="10">
        <v>43725</v>
      </c>
      <c r="J27" s="10">
        <v>30.470383275261327</v>
      </c>
      <c r="K27" s="10">
        <v>40.914194816131747</v>
      </c>
      <c r="L27" s="10">
        <v>100</v>
      </c>
      <c r="M27" s="5" t="s">
        <v>121</v>
      </c>
      <c r="N27" s="5" t="s">
        <v>121</v>
      </c>
      <c r="O27" s="10">
        <v>10</v>
      </c>
      <c r="P27" s="10">
        <v>10</v>
      </c>
      <c r="Q27" s="10">
        <v>100</v>
      </c>
      <c r="R27" s="10">
        <v>10</v>
      </c>
      <c r="S27" s="10">
        <v>10</v>
      </c>
      <c r="T27" s="10">
        <v>100</v>
      </c>
      <c r="U27" s="10">
        <v>10</v>
      </c>
      <c r="V27" s="10">
        <v>10</v>
      </c>
      <c r="W27" s="10">
        <v>100</v>
      </c>
      <c r="X27" s="5" t="s">
        <v>121</v>
      </c>
      <c r="Y27" s="5" t="s">
        <v>121</v>
      </c>
      <c r="Z27" s="5" t="s">
        <v>121</v>
      </c>
      <c r="AA27" s="10">
        <v>10</v>
      </c>
      <c r="AB27" s="5" t="s">
        <v>121</v>
      </c>
      <c r="AC27" s="5" t="s">
        <v>121</v>
      </c>
      <c r="AD27" s="4"/>
    </row>
    <row r="28" spans="1:30" ht="42" customHeight="1">
      <c r="A28" s="9">
        <v>17</v>
      </c>
      <c r="B28" s="8" t="s">
        <v>75</v>
      </c>
      <c r="C28" s="38">
        <v>273000</v>
      </c>
      <c r="D28" s="10">
        <v>273000</v>
      </c>
      <c r="E28" s="10">
        <v>206150</v>
      </c>
      <c r="F28" s="10">
        <v>85105</v>
      </c>
      <c r="G28" s="10">
        <v>31.173992673992672</v>
      </c>
      <c r="H28" s="10">
        <v>41.283046325491149</v>
      </c>
      <c r="I28" s="10">
        <v>85105</v>
      </c>
      <c r="J28" s="10">
        <v>31.173992673992672</v>
      </c>
      <c r="K28" s="10">
        <v>41.283046325491149</v>
      </c>
      <c r="L28" s="10">
        <v>500</v>
      </c>
      <c r="M28" s="5" t="s">
        <v>121</v>
      </c>
      <c r="N28" s="5" t="s">
        <v>121</v>
      </c>
      <c r="O28" s="10">
        <v>50</v>
      </c>
      <c r="P28" s="5" t="s">
        <v>121</v>
      </c>
      <c r="Q28" s="5" t="s">
        <v>121</v>
      </c>
      <c r="R28" s="10">
        <v>50</v>
      </c>
      <c r="S28" s="5" t="s">
        <v>121</v>
      </c>
      <c r="T28" s="5" t="s">
        <v>121</v>
      </c>
      <c r="U28" s="10">
        <v>50</v>
      </c>
      <c r="V28" s="5" t="s">
        <v>121</v>
      </c>
      <c r="W28" s="5" t="s">
        <v>121</v>
      </c>
      <c r="X28" s="10">
        <v>50</v>
      </c>
      <c r="Y28" s="5" t="s">
        <v>121</v>
      </c>
      <c r="Z28" s="5" t="s">
        <v>121</v>
      </c>
      <c r="AA28" s="10">
        <v>50</v>
      </c>
      <c r="AB28" s="5" t="s">
        <v>121</v>
      </c>
      <c r="AC28" s="5" t="s">
        <v>121</v>
      </c>
      <c r="AD28" s="4"/>
    </row>
    <row r="29" spans="1:30" ht="42" customHeight="1">
      <c r="A29" s="81" t="s">
        <v>74</v>
      </c>
      <c r="B29" s="82"/>
      <c r="C29" s="14">
        <v>1728400</v>
      </c>
      <c r="D29" s="14">
        <v>1728400</v>
      </c>
      <c r="E29" s="14">
        <v>1369680</v>
      </c>
      <c r="F29" s="14">
        <v>525273.59999999998</v>
      </c>
      <c r="G29" s="14">
        <v>30.390742883591759</v>
      </c>
      <c r="H29" s="14">
        <v>38.350096372875413</v>
      </c>
      <c r="I29" s="14">
        <v>552373.6</v>
      </c>
      <c r="J29" s="14">
        <v>31.958666975237215</v>
      </c>
      <c r="K29" s="14">
        <v>40.328660709070732</v>
      </c>
      <c r="L29" s="14">
        <v>5400</v>
      </c>
      <c r="M29" s="14">
        <v>1850</v>
      </c>
      <c r="N29" s="14">
        <v>34.25925925925926</v>
      </c>
      <c r="O29" s="14">
        <v>540</v>
      </c>
      <c r="P29" s="14">
        <v>185</v>
      </c>
      <c r="Q29" s="14">
        <v>34.25925925925926</v>
      </c>
      <c r="R29" s="14">
        <v>540</v>
      </c>
      <c r="S29" s="14">
        <v>185</v>
      </c>
      <c r="T29" s="14">
        <v>34.25925925925926</v>
      </c>
      <c r="U29" s="14">
        <v>540</v>
      </c>
      <c r="V29" s="14">
        <v>185</v>
      </c>
      <c r="W29" s="14">
        <v>34.25925925925926</v>
      </c>
      <c r="X29" s="13" t="s">
        <v>121</v>
      </c>
      <c r="Y29" s="13" t="s">
        <v>121</v>
      </c>
      <c r="Z29" s="13" t="s">
        <v>121</v>
      </c>
      <c r="AA29" s="14">
        <v>540</v>
      </c>
      <c r="AB29" s="14">
        <v>175</v>
      </c>
      <c r="AC29" s="14">
        <v>32.407407407407405</v>
      </c>
      <c r="AD29" s="13" t="s">
        <v>15</v>
      </c>
    </row>
    <row r="30" spans="1:30" ht="42" customHeight="1">
      <c r="A30" s="9">
        <v>1</v>
      </c>
      <c r="B30" s="8" t="s">
        <v>73</v>
      </c>
      <c r="C30" s="38">
        <v>149900</v>
      </c>
      <c r="D30" s="10">
        <v>149900</v>
      </c>
      <c r="E30" s="10">
        <v>109890</v>
      </c>
      <c r="F30" s="10">
        <v>21450</v>
      </c>
      <c r="G30" s="10">
        <v>14.309539693128752</v>
      </c>
      <c r="H30" s="10">
        <v>19.51951951951952</v>
      </c>
      <c r="I30" s="10">
        <v>21450</v>
      </c>
      <c r="J30" s="10">
        <v>14.309539693128752</v>
      </c>
      <c r="K30" s="10">
        <v>19.51951951951952</v>
      </c>
      <c r="L30" s="10">
        <v>700</v>
      </c>
      <c r="M30" s="5" t="s">
        <v>121</v>
      </c>
      <c r="N30" s="5" t="s">
        <v>121</v>
      </c>
      <c r="O30" s="10">
        <v>70</v>
      </c>
      <c r="P30" s="5" t="s">
        <v>121</v>
      </c>
      <c r="Q30" s="5" t="s">
        <v>121</v>
      </c>
      <c r="R30" s="10">
        <v>70</v>
      </c>
      <c r="S30" s="5" t="s">
        <v>121</v>
      </c>
      <c r="T30" s="5" t="s">
        <v>121</v>
      </c>
      <c r="U30" s="10">
        <v>70</v>
      </c>
      <c r="V30" s="5" t="s">
        <v>121</v>
      </c>
      <c r="W30" s="5" t="s">
        <v>121</v>
      </c>
      <c r="X30" s="5" t="s">
        <v>121</v>
      </c>
      <c r="Y30" s="5" t="s">
        <v>121</v>
      </c>
      <c r="Z30" s="5" t="s">
        <v>121</v>
      </c>
      <c r="AA30" s="10">
        <v>70</v>
      </c>
      <c r="AB30" s="5" t="s">
        <v>121</v>
      </c>
      <c r="AC30" s="5" t="s">
        <v>121</v>
      </c>
      <c r="AD30" s="4"/>
    </row>
    <row r="31" spans="1:30" ht="22.5" customHeight="1">
      <c r="A31" s="9">
        <v>2</v>
      </c>
      <c r="B31" s="8" t="s">
        <v>72</v>
      </c>
      <c r="C31" s="38">
        <v>76750</v>
      </c>
      <c r="D31" s="10">
        <v>76750</v>
      </c>
      <c r="E31" s="10">
        <v>61870</v>
      </c>
      <c r="F31" s="10">
        <v>49730</v>
      </c>
      <c r="G31" s="10">
        <v>64.794788273615637</v>
      </c>
      <c r="H31" s="10">
        <v>80.378212380798445</v>
      </c>
      <c r="I31" s="10">
        <v>49730</v>
      </c>
      <c r="J31" s="10">
        <v>64.794788273615637</v>
      </c>
      <c r="K31" s="10">
        <v>80.378212380798445</v>
      </c>
      <c r="L31" s="10">
        <v>350</v>
      </c>
      <c r="M31" s="10">
        <v>350</v>
      </c>
      <c r="N31" s="10">
        <v>100</v>
      </c>
      <c r="O31" s="10">
        <v>35</v>
      </c>
      <c r="P31" s="10">
        <v>35</v>
      </c>
      <c r="Q31" s="10">
        <v>100</v>
      </c>
      <c r="R31" s="10">
        <v>35</v>
      </c>
      <c r="S31" s="10">
        <v>35</v>
      </c>
      <c r="T31" s="10">
        <v>100</v>
      </c>
      <c r="U31" s="10">
        <v>35</v>
      </c>
      <c r="V31" s="10">
        <v>35</v>
      </c>
      <c r="W31" s="10">
        <v>100</v>
      </c>
      <c r="X31" s="5" t="s">
        <v>121</v>
      </c>
      <c r="Y31" s="5" t="s">
        <v>121</v>
      </c>
      <c r="Z31" s="5" t="s">
        <v>121</v>
      </c>
      <c r="AA31" s="10">
        <v>35</v>
      </c>
      <c r="AB31" s="10">
        <v>35</v>
      </c>
      <c r="AC31" s="10">
        <v>100</v>
      </c>
      <c r="AD31" s="4" t="s">
        <v>15</v>
      </c>
    </row>
    <row r="32" spans="1:30" ht="42" customHeight="1">
      <c r="A32" s="9">
        <v>3</v>
      </c>
      <c r="B32" s="8" t="s">
        <v>71</v>
      </c>
      <c r="C32" s="38">
        <v>227850</v>
      </c>
      <c r="D32" s="10">
        <v>227850</v>
      </c>
      <c r="E32" s="10">
        <v>162390</v>
      </c>
      <c r="F32" s="10">
        <v>75948.600000000006</v>
      </c>
      <c r="G32" s="10">
        <v>33.332718894009219</v>
      </c>
      <c r="H32" s="10">
        <v>46.769259190836877</v>
      </c>
      <c r="I32" s="10">
        <v>75948.600000000006</v>
      </c>
      <c r="J32" s="10">
        <v>33.332718894009219</v>
      </c>
      <c r="K32" s="10">
        <v>46.769259190836877</v>
      </c>
      <c r="L32" s="10">
        <v>450</v>
      </c>
      <c r="M32" s="10">
        <v>450</v>
      </c>
      <c r="N32" s="10">
        <v>100</v>
      </c>
      <c r="O32" s="10">
        <v>45</v>
      </c>
      <c r="P32" s="10">
        <v>45</v>
      </c>
      <c r="Q32" s="10">
        <v>100</v>
      </c>
      <c r="R32" s="10">
        <v>45</v>
      </c>
      <c r="S32" s="10">
        <v>45</v>
      </c>
      <c r="T32" s="10">
        <v>100</v>
      </c>
      <c r="U32" s="10">
        <v>45</v>
      </c>
      <c r="V32" s="10">
        <v>45</v>
      </c>
      <c r="W32" s="10">
        <v>100</v>
      </c>
      <c r="X32" s="5" t="s">
        <v>121</v>
      </c>
      <c r="Y32" s="5" t="s">
        <v>121</v>
      </c>
      <c r="Z32" s="5" t="s">
        <v>121</v>
      </c>
      <c r="AA32" s="10">
        <v>45</v>
      </c>
      <c r="AB32" s="10">
        <v>45</v>
      </c>
      <c r="AC32" s="10">
        <v>100</v>
      </c>
      <c r="AD32" s="4" t="s">
        <v>15</v>
      </c>
    </row>
    <row r="33" spans="1:30" ht="22.5" customHeight="1">
      <c r="A33" s="9">
        <v>4</v>
      </c>
      <c r="B33" s="8" t="s">
        <v>70</v>
      </c>
      <c r="C33" s="38">
        <v>34950</v>
      </c>
      <c r="D33" s="10">
        <v>34950</v>
      </c>
      <c r="E33" s="10">
        <v>34430</v>
      </c>
      <c r="F33" s="5" t="s">
        <v>121</v>
      </c>
      <c r="G33" s="5" t="s">
        <v>121</v>
      </c>
      <c r="H33" s="5" t="s">
        <v>121</v>
      </c>
      <c r="I33" s="10">
        <v>13595</v>
      </c>
      <c r="J33" s="10">
        <v>38.898426323319029</v>
      </c>
      <c r="K33" s="10">
        <v>39.485913447574788</v>
      </c>
      <c r="L33" s="10">
        <v>150</v>
      </c>
      <c r="M33" s="5" t="s">
        <v>121</v>
      </c>
      <c r="N33" s="5" t="s">
        <v>121</v>
      </c>
      <c r="O33" s="10">
        <v>15</v>
      </c>
      <c r="P33" s="5" t="s">
        <v>121</v>
      </c>
      <c r="Q33" s="5" t="s">
        <v>121</v>
      </c>
      <c r="R33" s="10">
        <v>15</v>
      </c>
      <c r="S33" s="5" t="s">
        <v>121</v>
      </c>
      <c r="T33" s="5" t="s">
        <v>121</v>
      </c>
      <c r="U33" s="10">
        <v>15</v>
      </c>
      <c r="V33" s="5" t="s">
        <v>121</v>
      </c>
      <c r="W33" s="5" t="s">
        <v>121</v>
      </c>
      <c r="X33" s="5" t="s">
        <v>121</v>
      </c>
      <c r="Y33" s="5" t="s">
        <v>121</v>
      </c>
      <c r="Z33" s="5" t="s">
        <v>121</v>
      </c>
      <c r="AA33" s="10">
        <v>15</v>
      </c>
      <c r="AB33" s="5" t="s">
        <v>121</v>
      </c>
      <c r="AC33" s="5" t="s">
        <v>121</v>
      </c>
      <c r="AD33" s="4"/>
    </row>
    <row r="34" spans="1:30" ht="22.5" customHeight="1">
      <c r="A34" s="9">
        <v>5</v>
      </c>
      <c r="B34" s="8" t="s">
        <v>69</v>
      </c>
      <c r="C34" s="38">
        <v>45400</v>
      </c>
      <c r="D34" s="10">
        <v>45400</v>
      </c>
      <c r="E34" s="10">
        <v>41290</v>
      </c>
      <c r="F34" s="10">
        <v>20040</v>
      </c>
      <c r="G34" s="10">
        <v>44.140969162995596</v>
      </c>
      <c r="H34" s="10">
        <v>48.534754177767013</v>
      </c>
      <c r="I34" s="10">
        <v>20040</v>
      </c>
      <c r="J34" s="10">
        <v>44.140969162995596</v>
      </c>
      <c r="K34" s="10">
        <v>48.534754177767013</v>
      </c>
      <c r="L34" s="10">
        <v>200</v>
      </c>
      <c r="M34" s="10">
        <v>200</v>
      </c>
      <c r="N34" s="10">
        <v>100</v>
      </c>
      <c r="O34" s="10">
        <v>20</v>
      </c>
      <c r="P34" s="10">
        <v>20</v>
      </c>
      <c r="Q34" s="10">
        <v>100</v>
      </c>
      <c r="R34" s="10">
        <v>20</v>
      </c>
      <c r="S34" s="10">
        <v>20</v>
      </c>
      <c r="T34" s="10">
        <v>100</v>
      </c>
      <c r="U34" s="10">
        <v>20</v>
      </c>
      <c r="V34" s="10">
        <v>20</v>
      </c>
      <c r="W34" s="10">
        <v>100</v>
      </c>
      <c r="X34" s="5" t="s">
        <v>121</v>
      </c>
      <c r="Y34" s="5" t="s">
        <v>121</v>
      </c>
      <c r="Z34" s="5" t="s">
        <v>121</v>
      </c>
      <c r="AA34" s="10">
        <v>20</v>
      </c>
      <c r="AB34" s="10">
        <v>20</v>
      </c>
      <c r="AC34" s="10">
        <v>100</v>
      </c>
      <c r="AD34" s="4" t="s">
        <v>15</v>
      </c>
    </row>
    <row r="35" spans="1:30" ht="22.5" customHeight="1">
      <c r="A35" s="9">
        <v>6</v>
      </c>
      <c r="B35" s="8" t="s">
        <v>68</v>
      </c>
      <c r="C35" s="38">
        <v>24500</v>
      </c>
      <c r="D35" s="10">
        <v>24500</v>
      </c>
      <c r="E35" s="10">
        <v>27570</v>
      </c>
      <c r="F35" s="5" t="s">
        <v>121</v>
      </c>
      <c r="G35" s="5" t="s">
        <v>121</v>
      </c>
      <c r="H35" s="5" t="s">
        <v>121</v>
      </c>
      <c r="I35" s="10">
        <v>1660</v>
      </c>
      <c r="J35" s="10">
        <v>6.7755102040816331</v>
      </c>
      <c r="K35" s="10">
        <v>6.0210373594486759</v>
      </c>
      <c r="L35" s="10">
        <v>100</v>
      </c>
      <c r="M35" s="10">
        <v>100</v>
      </c>
      <c r="N35" s="10">
        <v>100</v>
      </c>
      <c r="O35" s="10">
        <v>10</v>
      </c>
      <c r="P35" s="10">
        <v>10</v>
      </c>
      <c r="Q35" s="10">
        <v>100</v>
      </c>
      <c r="R35" s="10">
        <v>10</v>
      </c>
      <c r="S35" s="10">
        <v>10</v>
      </c>
      <c r="T35" s="10">
        <v>100</v>
      </c>
      <c r="U35" s="10">
        <v>10</v>
      </c>
      <c r="V35" s="10">
        <v>10</v>
      </c>
      <c r="W35" s="10">
        <v>100</v>
      </c>
      <c r="X35" s="5" t="s">
        <v>121</v>
      </c>
      <c r="Y35" s="5" t="s">
        <v>121</v>
      </c>
      <c r="Z35" s="5" t="s">
        <v>121</v>
      </c>
      <c r="AA35" s="10">
        <v>10</v>
      </c>
      <c r="AB35" s="10">
        <v>10</v>
      </c>
      <c r="AC35" s="10">
        <v>100</v>
      </c>
      <c r="AD35" s="4" t="s">
        <v>15</v>
      </c>
    </row>
    <row r="36" spans="1:30" ht="42" customHeight="1">
      <c r="A36" s="9">
        <v>7</v>
      </c>
      <c r="B36" s="8" t="s">
        <v>67</v>
      </c>
      <c r="C36" s="38">
        <v>227850</v>
      </c>
      <c r="D36" s="10">
        <v>227850</v>
      </c>
      <c r="E36" s="10">
        <v>162390</v>
      </c>
      <c r="F36" s="10">
        <v>19877</v>
      </c>
      <c r="G36" s="10">
        <v>8.7237217467632213</v>
      </c>
      <c r="H36" s="10">
        <v>12.240285731880043</v>
      </c>
      <c r="I36" s="10">
        <v>19877</v>
      </c>
      <c r="J36" s="10">
        <v>8.7237217467632213</v>
      </c>
      <c r="K36" s="10">
        <v>12.240285731880043</v>
      </c>
      <c r="L36" s="10">
        <v>450</v>
      </c>
      <c r="M36" s="5" t="s">
        <v>121</v>
      </c>
      <c r="N36" s="5" t="s">
        <v>121</v>
      </c>
      <c r="O36" s="10">
        <v>45</v>
      </c>
      <c r="P36" s="5" t="s">
        <v>121</v>
      </c>
      <c r="Q36" s="5" t="s">
        <v>121</v>
      </c>
      <c r="R36" s="10">
        <v>45</v>
      </c>
      <c r="S36" s="5" t="s">
        <v>121</v>
      </c>
      <c r="T36" s="5" t="s">
        <v>121</v>
      </c>
      <c r="U36" s="10">
        <v>45</v>
      </c>
      <c r="V36" s="5" t="s">
        <v>121</v>
      </c>
      <c r="W36" s="5" t="s">
        <v>121</v>
      </c>
      <c r="X36" s="5" t="s">
        <v>121</v>
      </c>
      <c r="Y36" s="5" t="s">
        <v>121</v>
      </c>
      <c r="Z36" s="5" t="s">
        <v>121</v>
      </c>
      <c r="AA36" s="10">
        <v>45</v>
      </c>
      <c r="AB36" s="5" t="s">
        <v>121</v>
      </c>
      <c r="AC36" s="5" t="s">
        <v>121</v>
      </c>
      <c r="AD36" s="4"/>
    </row>
    <row r="37" spans="1:30" ht="22.5" customHeight="1">
      <c r="A37" s="9">
        <v>8</v>
      </c>
      <c r="B37" s="8" t="s">
        <v>66</v>
      </c>
      <c r="C37" s="38">
        <v>24500</v>
      </c>
      <c r="D37" s="10">
        <v>24500</v>
      </c>
      <c r="E37" s="10">
        <v>27570</v>
      </c>
      <c r="F37" s="10">
        <v>22690</v>
      </c>
      <c r="G37" s="10">
        <v>92.612244897959172</v>
      </c>
      <c r="H37" s="10">
        <v>82.299601015596664</v>
      </c>
      <c r="I37" s="10">
        <v>22690</v>
      </c>
      <c r="J37" s="10">
        <v>92.612244897959172</v>
      </c>
      <c r="K37" s="10">
        <v>82.299601015596664</v>
      </c>
      <c r="L37" s="10">
        <v>100</v>
      </c>
      <c r="M37" s="5" t="s">
        <v>121</v>
      </c>
      <c r="N37" s="5" t="s">
        <v>121</v>
      </c>
      <c r="O37" s="10">
        <v>10</v>
      </c>
      <c r="P37" s="5" t="s">
        <v>121</v>
      </c>
      <c r="Q37" s="5" t="s">
        <v>121</v>
      </c>
      <c r="R37" s="10">
        <v>10</v>
      </c>
      <c r="S37" s="5" t="s">
        <v>121</v>
      </c>
      <c r="T37" s="5" t="s">
        <v>121</v>
      </c>
      <c r="U37" s="10">
        <v>10</v>
      </c>
      <c r="V37" s="5" t="s">
        <v>121</v>
      </c>
      <c r="W37" s="5" t="s">
        <v>121</v>
      </c>
      <c r="X37" s="5" t="s">
        <v>121</v>
      </c>
      <c r="Y37" s="5" t="s">
        <v>121</v>
      </c>
      <c r="Z37" s="5" t="s">
        <v>121</v>
      </c>
      <c r="AA37" s="10">
        <v>10</v>
      </c>
      <c r="AB37" s="5" t="s">
        <v>121</v>
      </c>
      <c r="AC37" s="5" t="s">
        <v>121</v>
      </c>
      <c r="AD37" s="4"/>
    </row>
    <row r="38" spans="1:30" ht="22.5" customHeight="1">
      <c r="A38" s="9">
        <v>9</v>
      </c>
      <c r="B38" s="8" t="s">
        <v>65</v>
      </c>
      <c r="C38" s="38">
        <v>66300</v>
      </c>
      <c r="D38" s="10">
        <v>66300</v>
      </c>
      <c r="E38" s="10">
        <v>55010</v>
      </c>
      <c r="F38" s="5" t="s">
        <v>121</v>
      </c>
      <c r="G38" s="5" t="s">
        <v>121</v>
      </c>
      <c r="H38" s="5" t="s">
        <v>121</v>
      </c>
      <c r="I38" s="10">
        <v>740</v>
      </c>
      <c r="J38" s="10">
        <v>1.1161387631975868</v>
      </c>
      <c r="K38" s="10">
        <v>1.3452099618251228</v>
      </c>
      <c r="L38" s="10">
        <v>300</v>
      </c>
      <c r="M38" s="5" t="s">
        <v>121</v>
      </c>
      <c r="N38" s="5" t="s">
        <v>121</v>
      </c>
      <c r="O38" s="10">
        <v>30</v>
      </c>
      <c r="P38" s="5" t="s">
        <v>121</v>
      </c>
      <c r="Q38" s="5" t="s">
        <v>121</v>
      </c>
      <c r="R38" s="10">
        <v>30</v>
      </c>
      <c r="S38" s="5" t="s">
        <v>121</v>
      </c>
      <c r="T38" s="5" t="s">
        <v>121</v>
      </c>
      <c r="U38" s="10">
        <v>30</v>
      </c>
      <c r="V38" s="5" t="s">
        <v>121</v>
      </c>
      <c r="W38" s="5" t="s">
        <v>121</v>
      </c>
      <c r="X38" s="5" t="s">
        <v>121</v>
      </c>
      <c r="Y38" s="5" t="s">
        <v>121</v>
      </c>
      <c r="Z38" s="5" t="s">
        <v>121</v>
      </c>
      <c r="AA38" s="10">
        <v>30</v>
      </c>
      <c r="AB38" s="5" t="s">
        <v>121</v>
      </c>
      <c r="AC38" s="5" t="s">
        <v>121</v>
      </c>
      <c r="AD38" s="4"/>
    </row>
    <row r="39" spans="1:30" ht="22.5" customHeight="1">
      <c r="A39" s="9">
        <v>10</v>
      </c>
      <c r="B39" s="8" t="s">
        <v>64</v>
      </c>
      <c r="C39" s="38">
        <v>97650</v>
      </c>
      <c r="D39" s="10">
        <v>97650</v>
      </c>
      <c r="E39" s="10">
        <v>75590</v>
      </c>
      <c r="F39" s="10">
        <v>58550</v>
      </c>
      <c r="G39" s="10">
        <v>59.959037378392217</v>
      </c>
      <c r="H39" s="10">
        <v>77.457335626405609</v>
      </c>
      <c r="I39" s="10">
        <v>58550</v>
      </c>
      <c r="J39" s="10">
        <v>59.959037378392217</v>
      </c>
      <c r="K39" s="10">
        <v>77.457335626405609</v>
      </c>
      <c r="L39" s="10">
        <v>450</v>
      </c>
      <c r="M39" s="10">
        <v>450</v>
      </c>
      <c r="N39" s="10">
        <v>100</v>
      </c>
      <c r="O39" s="10">
        <v>45</v>
      </c>
      <c r="P39" s="10">
        <v>45</v>
      </c>
      <c r="Q39" s="10">
        <v>100</v>
      </c>
      <c r="R39" s="10">
        <v>45</v>
      </c>
      <c r="S39" s="10">
        <v>45</v>
      </c>
      <c r="T39" s="10">
        <v>100</v>
      </c>
      <c r="U39" s="10">
        <v>45</v>
      </c>
      <c r="V39" s="10">
        <v>45</v>
      </c>
      <c r="W39" s="10">
        <v>100</v>
      </c>
      <c r="X39" s="5" t="s">
        <v>121</v>
      </c>
      <c r="Y39" s="5" t="s">
        <v>121</v>
      </c>
      <c r="Z39" s="5" t="s">
        <v>121</v>
      </c>
      <c r="AA39" s="10">
        <v>45</v>
      </c>
      <c r="AB39" s="10">
        <v>45</v>
      </c>
      <c r="AC39" s="10">
        <v>100</v>
      </c>
      <c r="AD39" s="4" t="s">
        <v>15</v>
      </c>
    </row>
    <row r="40" spans="1:30" ht="22.5" customHeight="1">
      <c r="A40" s="9">
        <v>11</v>
      </c>
      <c r="B40" s="8" t="s">
        <v>63</v>
      </c>
      <c r="C40" s="38">
        <v>87200</v>
      </c>
      <c r="D40" s="10">
        <v>87200</v>
      </c>
      <c r="E40" s="10">
        <v>68730</v>
      </c>
      <c r="F40" s="10">
        <v>48154</v>
      </c>
      <c r="G40" s="10">
        <v>55.222477064220179</v>
      </c>
      <c r="H40" s="10">
        <v>70.062563654881416</v>
      </c>
      <c r="I40" s="10">
        <v>48154</v>
      </c>
      <c r="J40" s="10">
        <v>55.222477064220179</v>
      </c>
      <c r="K40" s="10">
        <v>70.062563654881416</v>
      </c>
      <c r="L40" s="10">
        <v>400</v>
      </c>
      <c r="M40" s="5" t="s">
        <v>121</v>
      </c>
      <c r="N40" s="5" t="s">
        <v>121</v>
      </c>
      <c r="O40" s="10">
        <v>40</v>
      </c>
      <c r="P40" s="5" t="s">
        <v>121</v>
      </c>
      <c r="Q40" s="5" t="s">
        <v>121</v>
      </c>
      <c r="R40" s="10">
        <v>40</v>
      </c>
      <c r="S40" s="5" t="s">
        <v>121</v>
      </c>
      <c r="T40" s="5" t="s">
        <v>121</v>
      </c>
      <c r="U40" s="10">
        <v>40</v>
      </c>
      <c r="V40" s="5" t="s">
        <v>121</v>
      </c>
      <c r="W40" s="5" t="s">
        <v>121</v>
      </c>
      <c r="X40" s="5" t="s">
        <v>121</v>
      </c>
      <c r="Y40" s="5" t="s">
        <v>121</v>
      </c>
      <c r="Z40" s="5" t="s">
        <v>121</v>
      </c>
      <c r="AA40" s="10">
        <v>40</v>
      </c>
      <c r="AB40" s="5" t="s">
        <v>121</v>
      </c>
      <c r="AC40" s="5" t="s">
        <v>121</v>
      </c>
      <c r="AD40" s="4"/>
    </row>
    <row r="41" spans="1:30" ht="42" customHeight="1">
      <c r="A41" s="9">
        <v>12</v>
      </c>
      <c r="B41" s="8" t="s">
        <v>62</v>
      </c>
      <c r="C41" s="38">
        <v>221400</v>
      </c>
      <c r="D41" s="10">
        <v>221400</v>
      </c>
      <c r="E41" s="10">
        <v>158130</v>
      </c>
      <c r="F41" s="10">
        <v>48240</v>
      </c>
      <c r="G41" s="10">
        <v>21.788617886178859</v>
      </c>
      <c r="H41" s="10">
        <v>30.506545247581101</v>
      </c>
      <c r="I41" s="10">
        <v>48240</v>
      </c>
      <c r="J41" s="10">
        <v>21.788617886178859</v>
      </c>
      <c r="K41" s="10">
        <v>30.506545247581101</v>
      </c>
      <c r="L41" s="10">
        <v>400</v>
      </c>
      <c r="M41" s="5" t="s">
        <v>121</v>
      </c>
      <c r="N41" s="5" t="s">
        <v>121</v>
      </c>
      <c r="O41" s="10">
        <v>40</v>
      </c>
      <c r="P41" s="5" t="s">
        <v>121</v>
      </c>
      <c r="Q41" s="5" t="s">
        <v>121</v>
      </c>
      <c r="R41" s="10">
        <v>40</v>
      </c>
      <c r="S41" s="5" t="s">
        <v>121</v>
      </c>
      <c r="T41" s="5" t="s">
        <v>121</v>
      </c>
      <c r="U41" s="10">
        <v>40</v>
      </c>
      <c r="V41" s="5" t="s">
        <v>121</v>
      </c>
      <c r="W41" s="5" t="s">
        <v>121</v>
      </c>
      <c r="X41" s="5" t="s">
        <v>121</v>
      </c>
      <c r="Y41" s="5" t="s">
        <v>121</v>
      </c>
      <c r="Z41" s="5" t="s">
        <v>121</v>
      </c>
      <c r="AA41" s="10">
        <v>40</v>
      </c>
      <c r="AB41" s="5" t="s">
        <v>121</v>
      </c>
      <c r="AC41" s="5" t="s">
        <v>121</v>
      </c>
      <c r="AD41" s="4"/>
    </row>
    <row r="42" spans="1:30" ht="22.5" customHeight="1">
      <c r="A42" s="9">
        <v>13</v>
      </c>
      <c r="B42" s="8" t="s">
        <v>61</v>
      </c>
      <c r="C42" s="38">
        <v>14050</v>
      </c>
      <c r="D42" s="10">
        <v>14050</v>
      </c>
      <c r="E42" s="10">
        <v>20710</v>
      </c>
      <c r="F42" s="5" t="s">
        <v>121</v>
      </c>
      <c r="G42" s="5" t="s">
        <v>121</v>
      </c>
      <c r="H42" s="5" t="s">
        <v>121</v>
      </c>
      <c r="I42" s="5" t="s">
        <v>121</v>
      </c>
      <c r="J42" s="5" t="s">
        <v>121</v>
      </c>
      <c r="K42" s="5" t="s">
        <v>121</v>
      </c>
      <c r="L42" s="10">
        <v>50</v>
      </c>
      <c r="M42" s="5" t="s">
        <v>121</v>
      </c>
      <c r="N42" s="5" t="s">
        <v>121</v>
      </c>
      <c r="O42" s="10">
        <v>5</v>
      </c>
      <c r="P42" s="5" t="s">
        <v>121</v>
      </c>
      <c r="Q42" s="5" t="s">
        <v>121</v>
      </c>
      <c r="R42" s="10">
        <v>5</v>
      </c>
      <c r="S42" s="5" t="s">
        <v>121</v>
      </c>
      <c r="T42" s="5" t="s">
        <v>121</v>
      </c>
      <c r="U42" s="10">
        <v>5</v>
      </c>
      <c r="V42" s="5" t="s">
        <v>121</v>
      </c>
      <c r="W42" s="5" t="s">
        <v>121</v>
      </c>
      <c r="X42" s="5" t="s">
        <v>121</v>
      </c>
      <c r="Y42" s="5" t="s">
        <v>121</v>
      </c>
      <c r="Z42" s="5" t="s">
        <v>121</v>
      </c>
      <c r="AA42" s="10">
        <v>5</v>
      </c>
      <c r="AB42" s="5" t="s">
        <v>121</v>
      </c>
      <c r="AC42" s="5" t="s">
        <v>121</v>
      </c>
      <c r="AD42" s="4"/>
    </row>
    <row r="43" spans="1:30" ht="22.5" customHeight="1">
      <c r="A43" s="9">
        <v>14</v>
      </c>
      <c r="B43" s="8" t="s">
        <v>60</v>
      </c>
      <c r="C43" s="38">
        <v>14050</v>
      </c>
      <c r="D43" s="10">
        <v>14050</v>
      </c>
      <c r="E43" s="10">
        <v>20710</v>
      </c>
      <c r="F43" s="5" t="s">
        <v>121</v>
      </c>
      <c r="G43" s="5" t="s">
        <v>121</v>
      </c>
      <c r="H43" s="5" t="s">
        <v>121</v>
      </c>
      <c r="I43" s="10">
        <v>6345</v>
      </c>
      <c r="J43" s="10">
        <v>45.160142348754448</v>
      </c>
      <c r="K43" s="10">
        <v>30.637373249637857</v>
      </c>
      <c r="L43" s="10">
        <v>50</v>
      </c>
      <c r="M43" s="5" t="s">
        <v>121</v>
      </c>
      <c r="N43" s="5" t="s">
        <v>121</v>
      </c>
      <c r="O43" s="10">
        <v>5</v>
      </c>
      <c r="P43" s="5" t="s">
        <v>121</v>
      </c>
      <c r="Q43" s="5" t="s">
        <v>121</v>
      </c>
      <c r="R43" s="10">
        <v>5</v>
      </c>
      <c r="S43" s="5" t="s">
        <v>121</v>
      </c>
      <c r="T43" s="5" t="s">
        <v>121</v>
      </c>
      <c r="U43" s="10">
        <v>5</v>
      </c>
      <c r="V43" s="5" t="s">
        <v>121</v>
      </c>
      <c r="W43" s="5" t="s">
        <v>121</v>
      </c>
      <c r="X43" s="5" t="s">
        <v>121</v>
      </c>
      <c r="Y43" s="5" t="s">
        <v>121</v>
      </c>
      <c r="Z43" s="5" t="s">
        <v>121</v>
      </c>
      <c r="AA43" s="10">
        <v>5</v>
      </c>
      <c r="AB43" s="5" t="s">
        <v>121</v>
      </c>
      <c r="AC43" s="5" t="s">
        <v>121</v>
      </c>
      <c r="AD43" s="4"/>
    </row>
    <row r="44" spans="1:30" ht="22.5" customHeight="1">
      <c r="A44" s="9">
        <v>15</v>
      </c>
      <c r="B44" s="8" t="s">
        <v>59</v>
      </c>
      <c r="C44" s="38">
        <v>97650</v>
      </c>
      <c r="D44" s="10">
        <v>97650</v>
      </c>
      <c r="E44" s="10">
        <v>75590</v>
      </c>
      <c r="F44" s="10">
        <v>73750</v>
      </c>
      <c r="G44" s="10">
        <v>75.524833589349711</v>
      </c>
      <c r="H44" s="10">
        <v>97.56581558407197</v>
      </c>
      <c r="I44" s="10">
        <v>73750</v>
      </c>
      <c r="J44" s="10">
        <v>75.524833589349711</v>
      </c>
      <c r="K44" s="10">
        <v>97.56581558407197</v>
      </c>
      <c r="L44" s="10">
        <v>450</v>
      </c>
      <c r="M44" s="5" t="s">
        <v>121</v>
      </c>
      <c r="N44" s="5" t="s">
        <v>121</v>
      </c>
      <c r="O44" s="10">
        <v>45</v>
      </c>
      <c r="P44" s="5" t="s">
        <v>121</v>
      </c>
      <c r="Q44" s="5" t="s">
        <v>121</v>
      </c>
      <c r="R44" s="10">
        <v>45</v>
      </c>
      <c r="S44" s="5" t="s">
        <v>121</v>
      </c>
      <c r="T44" s="5" t="s">
        <v>121</v>
      </c>
      <c r="U44" s="10">
        <v>45</v>
      </c>
      <c r="V44" s="5" t="s">
        <v>121</v>
      </c>
      <c r="W44" s="5" t="s">
        <v>121</v>
      </c>
      <c r="X44" s="5" t="s">
        <v>121</v>
      </c>
      <c r="Y44" s="5" t="s">
        <v>121</v>
      </c>
      <c r="Z44" s="5" t="s">
        <v>121</v>
      </c>
      <c r="AA44" s="10">
        <v>45</v>
      </c>
      <c r="AB44" s="5" t="s">
        <v>121</v>
      </c>
      <c r="AC44" s="5" t="s">
        <v>121</v>
      </c>
      <c r="AD44" s="4"/>
    </row>
    <row r="45" spans="1:30" ht="42" customHeight="1">
      <c r="A45" s="9">
        <v>16</v>
      </c>
      <c r="B45" s="8" t="s">
        <v>58</v>
      </c>
      <c r="C45" s="38">
        <v>178600</v>
      </c>
      <c r="D45" s="10">
        <v>178600</v>
      </c>
      <c r="E45" s="10">
        <v>130090</v>
      </c>
      <c r="F45" s="10">
        <v>69744</v>
      </c>
      <c r="G45" s="10">
        <v>39.05039193729003</v>
      </c>
      <c r="H45" s="10">
        <v>53.612114689830115</v>
      </c>
      <c r="I45" s="10">
        <v>69744</v>
      </c>
      <c r="J45" s="10">
        <v>39.05039193729003</v>
      </c>
      <c r="K45" s="10">
        <v>53.612114689830115</v>
      </c>
      <c r="L45" s="10">
        <v>200</v>
      </c>
      <c r="M45" s="10">
        <v>200</v>
      </c>
      <c r="N45" s="10">
        <v>100</v>
      </c>
      <c r="O45" s="10">
        <v>20</v>
      </c>
      <c r="P45" s="10">
        <v>20</v>
      </c>
      <c r="Q45" s="10">
        <v>100</v>
      </c>
      <c r="R45" s="10">
        <v>20</v>
      </c>
      <c r="S45" s="10">
        <v>20</v>
      </c>
      <c r="T45" s="10">
        <v>100</v>
      </c>
      <c r="U45" s="10">
        <v>20</v>
      </c>
      <c r="V45" s="10">
        <v>20</v>
      </c>
      <c r="W45" s="10">
        <v>100</v>
      </c>
      <c r="X45" s="5" t="s">
        <v>121</v>
      </c>
      <c r="Y45" s="5" t="s">
        <v>121</v>
      </c>
      <c r="Z45" s="5" t="s">
        <v>121</v>
      </c>
      <c r="AA45" s="10">
        <v>20</v>
      </c>
      <c r="AB45" s="10">
        <v>20</v>
      </c>
      <c r="AC45" s="10">
        <v>100</v>
      </c>
      <c r="AD45" s="4" t="s">
        <v>15</v>
      </c>
    </row>
    <row r="46" spans="1:30" ht="22.5" customHeight="1">
      <c r="A46" s="9">
        <v>17</v>
      </c>
      <c r="B46" s="8" t="s">
        <v>57</v>
      </c>
      <c r="C46" s="38">
        <v>66300</v>
      </c>
      <c r="D46" s="10">
        <v>66300</v>
      </c>
      <c r="E46" s="10">
        <v>55010</v>
      </c>
      <c r="F46" s="5" t="s">
        <v>121</v>
      </c>
      <c r="G46" s="5" t="s">
        <v>121</v>
      </c>
      <c r="H46" s="5" t="s">
        <v>121</v>
      </c>
      <c r="I46" s="10">
        <v>2340</v>
      </c>
      <c r="J46" s="10">
        <v>3.5294117647058822</v>
      </c>
      <c r="K46" s="10">
        <v>4.2537720414470099</v>
      </c>
      <c r="L46" s="10">
        <v>300</v>
      </c>
      <c r="M46" s="5" t="s">
        <v>121</v>
      </c>
      <c r="N46" s="5" t="s">
        <v>121</v>
      </c>
      <c r="O46" s="10">
        <v>30</v>
      </c>
      <c r="P46" s="5" t="s">
        <v>121</v>
      </c>
      <c r="Q46" s="5" t="s">
        <v>121</v>
      </c>
      <c r="R46" s="10">
        <v>30</v>
      </c>
      <c r="S46" s="5" t="s">
        <v>121</v>
      </c>
      <c r="T46" s="5" t="s">
        <v>121</v>
      </c>
      <c r="U46" s="10">
        <v>30</v>
      </c>
      <c r="V46" s="5" t="s">
        <v>121</v>
      </c>
      <c r="W46" s="5" t="s">
        <v>121</v>
      </c>
      <c r="X46" s="5" t="s">
        <v>121</v>
      </c>
      <c r="Y46" s="5" t="s">
        <v>121</v>
      </c>
      <c r="Z46" s="5" t="s">
        <v>121</v>
      </c>
      <c r="AA46" s="10">
        <v>30</v>
      </c>
      <c r="AB46" s="5" t="s">
        <v>121</v>
      </c>
      <c r="AC46" s="5" t="s">
        <v>121</v>
      </c>
      <c r="AD46" s="4"/>
    </row>
    <row r="47" spans="1:30" ht="22.5" customHeight="1">
      <c r="A47" s="9">
        <v>18</v>
      </c>
      <c r="B47" s="8" t="s">
        <v>56</v>
      </c>
      <c r="C47" s="38">
        <v>24500</v>
      </c>
      <c r="D47" s="10">
        <v>24500</v>
      </c>
      <c r="E47" s="10">
        <v>27570</v>
      </c>
      <c r="F47" s="5" t="s">
        <v>121</v>
      </c>
      <c r="G47" s="5" t="s">
        <v>121</v>
      </c>
      <c r="H47" s="5" t="s">
        <v>121</v>
      </c>
      <c r="I47" s="10">
        <v>2420</v>
      </c>
      <c r="J47" s="10">
        <v>9.8775510204081627</v>
      </c>
      <c r="K47" s="10">
        <v>8.7776568734131306</v>
      </c>
      <c r="L47" s="10">
        <v>100</v>
      </c>
      <c r="M47" s="5" t="s">
        <v>121</v>
      </c>
      <c r="N47" s="5" t="s">
        <v>121</v>
      </c>
      <c r="O47" s="10">
        <v>10</v>
      </c>
      <c r="P47" s="5" t="s">
        <v>121</v>
      </c>
      <c r="Q47" s="5" t="s">
        <v>121</v>
      </c>
      <c r="R47" s="10">
        <v>10</v>
      </c>
      <c r="S47" s="5" t="s">
        <v>121</v>
      </c>
      <c r="T47" s="5" t="s">
        <v>121</v>
      </c>
      <c r="U47" s="10">
        <v>10</v>
      </c>
      <c r="V47" s="5" t="s">
        <v>121</v>
      </c>
      <c r="W47" s="5" t="s">
        <v>121</v>
      </c>
      <c r="X47" s="5" t="s">
        <v>121</v>
      </c>
      <c r="Y47" s="5" t="s">
        <v>121</v>
      </c>
      <c r="Z47" s="5" t="s">
        <v>121</v>
      </c>
      <c r="AA47" s="10">
        <v>10</v>
      </c>
      <c r="AB47" s="5" t="s">
        <v>121</v>
      </c>
      <c r="AC47" s="5" t="s">
        <v>121</v>
      </c>
      <c r="AD47" s="4"/>
    </row>
    <row r="48" spans="1:30" ht="22.5" customHeight="1">
      <c r="A48" s="9">
        <v>19</v>
      </c>
      <c r="B48" s="8" t="s">
        <v>55</v>
      </c>
      <c r="C48" s="38">
        <v>24500</v>
      </c>
      <c r="D48" s="10">
        <v>24500</v>
      </c>
      <c r="E48" s="10">
        <v>27570</v>
      </c>
      <c r="F48" s="10">
        <v>17100</v>
      </c>
      <c r="G48" s="10">
        <v>69.795918367346943</v>
      </c>
      <c r="H48" s="10">
        <v>62.023939064200214</v>
      </c>
      <c r="I48" s="10">
        <v>17100</v>
      </c>
      <c r="J48" s="10">
        <v>69.795918367346943</v>
      </c>
      <c r="K48" s="10">
        <v>62.023939064200214</v>
      </c>
      <c r="L48" s="10">
        <v>100</v>
      </c>
      <c r="M48" s="10">
        <v>100</v>
      </c>
      <c r="N48" s="10">
        <v>100</v>
      </c>
      <c r="O48" s="10">
        <v>10</v>
      </c>
      <c r="P48" s="10">
        <v>10</v>
      </c>
      <c r="Q48" s="10">
        <v>100</v>
      </c>
      <c r="R48" s="10">
        <v>10</v>
      </c>
      <c r="S48" s="10">
        <v>10</v>
      </c>
      <c r="T48" s="10">
        <v>100</v>
      </c>
      <c r="U48" s="10">
        <v>10</v>
      </c>
      <c r="V48" s="10">
        <v>10</v>
      </c>
      <c r="W48" s="10">
        <v>100</v>
      </c>
      <c r="X48" s="5" t="s">
        <v>121</v>
      </c>
      <c r="Y48" s="5" t="s">
        <v>121</v>
      </c>
      <c r="Z48" s="5" t="s">
        <v>121</v>
      </c>
      <c r="AA48" s="10">
        <v>10</v>
      </c>
      <c r="AB48" s="5" t="s">
        <v>121</v>
      </c>
      <c r="AC48" s="5" t="s">
        <v>121</v>
      </c>
      <c r="AD48" s="4"/>
    </row>
    <row r="49" spans="1:30" ht="22.5" customHeight="1">
      <c r="A49" s="9">
        <v>20</v>
      </c>
      <c r="B49" s="8" t="s">
        <v>54</v>
      </c>
      <c r="C49" s="38">
        <v>24500</v>
      </c>
      <c r="D49" s="10">
        <v>24500</v>
      </c>
      <c r="E49" s="10">
        <v>27570</v>
      </c>
      <c r="F49" s="5" t="s">
        <v>121</v>
      </c>
      <c r="G49" s="5" t="s">
        <v>121</v>
      </c>
      <c r="H49" s="5" t="s">
        <v>121</v>
      </c>
      <c r="I49" s="5" t="s">
        <v>121</v>
      </c>
      <c r="J49" s="5" t="s">
        <v>121</v>
      </c>
      <c r="K49" s="5" t="s">
        <v>121</v>
      </c>
      <c r="L49" s="10">
        <v>100</v>
      </c>
      <c r="M49" s="5" t="s">
        <v>121</v>
      </c>
      <c r="N49" s="5" t="s">
        <v>121</v>
      </c>
      <c r="O49" s="10">
        <v>10</v>
      </c>
      <c r="P49" s="5" t="s">
        <v>121</v>
      </c>
      <c r="Q49" s="5" t="s">
        <v>121</v>
      </c>
      <c r="R49" s="10">
        <v>10</v>
      </c>
      <c r="S49" s="5" t="s">
        <v>121</v>
      </c>
      <c r="T49" s="5" t="s">
        <v>121</v>
      </c>
      <c r="U49" s="10">
        <v>10</v>
      </c>
      <c r="V49" s="5" t="s">
        <v>121</v>
      </c>
      <c r="W49" s="5" t="s">
        <v>121</v>
      </c>
      <c r="X49" s="5" t="s">
        <v>121</v>
      </c>
      <c r="Y49" s="5" t="s">
        <v>121</v>
      </c>
      <c r="Z49" s="5" t="s">
        <v>121</v>
      </c>
      <c r="AA49" s="10">
        <v>10</v>
      </c>
      <c r="AB49" s="5" t="s">
        <v>121</v>
      </c>
      <c r="AC49" s="5" t="s">
        <v>121</v>
      </c>
      <c r="AD49" s="4"/>
    </row>
    <row r="50" spans="1:30" ht="42" customHeight="1">
      <c r="A50" s="81" t="s">
        <v>53</v>
      </c>
      <c r="B50" s="82"/>
      <c r="C50" s="14">
        <v>731600</v>
      </c>
      <c r="D50" s="14">
        <v>731600</v>
      </c>
      <c r="E50" s="14">
        <v>603220</v>
      </c>
      <c r="F50" s="14">
        <v>198767</v>
      </c>
      <c r="G50" s="14">
        <v>27.168808091853471</v>
      </c>
      <c r="H50" s="14">
        <v>32.950996319750672</v>
      </c>
      <c r="I50" s="14">
        <v>211332</v>
      </c>
      <c r="J50" s="14">
        <v>28.886276653909238</v>
      </c>
      <c r="K50" s="14">
        <v>35.033984284340704</v>
      </c>
      <c r="L50" s="14">
        <v>2700</v>
      </c>
      <c r="M50" s="14">
        <v>800</v>
      </c>
      <c r="N50" s="14">
        <v>29.629629629629626</v>
      </c>
      <c r="O50" s="14">
        <v>270</v>
      </c>
      <c r="P50" s="14">
        <v>80</v>
      </c>
      <c r="Q50" s="14">
        <v>29.629629629629626</v>
      </c>
      <c r="R50" s="14">
        <v>270</v>
      </c>
      <c r="S50" s="14">
        <v>85</v>
      </c>
      <c r="T50" s="14">
        <v>31.481481481481481</v>
      </c>
      <c r="U50" s="14">
        <v>270</v>
      </c>
      <c r="V50" s="14">
        <v>80</v>
      </c>
      <c r="W50" s="14">
        <v>29.629629629629626</v>
      </c>
      <c r="X50" s="13" t="s">
        <v>121</v>
      </c>
      <c r="Y50" s="13" t="s">
        <v>121</v>
      </c>
      <c r="Z50" s="13" t="s">
        <v>121</v>
      </c>
      <c r="AA50" s="14">
        <v>270</v>
      </c>
      <c r="AB50" s="14">
        <v>80</v>
      </c>
      <c r="AC50" s="14">
        <v>29.629629629629626</v>
      </c>
      <c r="AD50" s="13" t="s">
        <v>15</v>
      </c>
    </row>
    <row r="51" spans="1:30" ht="22.5" customHeight="1">
      <c r="A51" s="9">
        <v>1</v>
      </c>
      <c r="B51" s="8" t="s">
        <v>52</v>
      </c>
      <c r="C51" s="37" t="s">
        <v>121</v>
      </c>
      <c r="D51" s="5" t="s">
        <v>121</v>
      </c>
      <c r="E51" s="5"/>
      <c r="F51" s="5" t="s">
        <v>121</v>
      </c>
      <c r="G51" s="5" t="s">
        <v>121</v>
      </c>
      <c r="H51" s="5" t="s">
        <v>121</v>
      </c>
      <c r="I51" s="5" t="s">
        <v>121</v>
      </c>
      <c r="J51" s="5" t="s">
        <v>121</v>
      </c>
      <c r="K51" s="5" t="s">
        <v>121</v>
      </c>
      <c r="L51" s="5" t="s">
        <v>121</v>
      </c>
      <c r="M51" s="5" t="s">
        <v>121</v>
      </c>
      <c r="N51" s="5" t="s">
        <v>121</v>
      </c>
      <c r="O51" s="5" t="s">
        <v>121</v>
      </c>
      <c r="P51" s="5" t="s">
        <v>121</v>
      </c>
      <c r="Q51" s="5" t="s">
        <v>121</v>
      </c>
      <c r="R51" s="5" t="s">
        <v>121</v>
      </c>
      <c r="S51" s="5" t="s">
        <v>121</v>
      </c>
      <c r="T51" s="5" t="s">
        <v>121</v>
      </c>
      <c r="U51" s="5" t="s">
        <v>121</v>
      </c>
      <c r="V51" s="5" t="s">
        <v>121</v>
      </c>
      <c r="W51" s="5" t="s">
        <v>121</v>
      </c>
      <c r="X51" s="5" t="s">
        <v>121</v>
      </c>
      <c r="Y51" s="5" t="s">
        <v>121</v>
      </c>
      <c r="Z51" s="5" t="s">
        <v>121</v>
      </c>
      <c r="AA51" s="5" t="s">
        <v>121</v>
      </c>
      <c r="AB51" s="5" t="s">
        <v>121</v>
      </c>
      <c r="AC51" s="5" t="s">
        <v>121</v>
      </c>
      <c r="AD51" s="4"/>
    </row>
    <row r="52" spans="1:30" ht="22.5" customHeight="1">
      <c r="A52" s="9">
        <v>2</v>
      </c>
      <c r="B52" s="8" t="s">
        <v>51</v>
      </c>
      <c r="C52" s="37" t="s">
        <v>121</v>
      </c>
      <c r="D52" s="5" t="s">
        <v>121</v>
      </c>
      <c r="E52" s="5"/>
      <c r="F52" s="5" t="s">
        <v>121</v>
      </c>
      <c r="G52" s="5" t="s">
        <v>121</v>
      </c>
      <c r="H52" s="5" t="s">
        <v>121</v>
      </c>
      <c r="I52" s="5" t="s">
        <v>121</v>
      </c>
      <c r="J52" s="5" t="s">
        <v>121</v>
      </c>
      <c r="K52" s="5" t="s">
        <v>121</v>
      </c>
      <c r="L52" s="5" t="s">
        <v>121</v>
      </c>
      <c r="M52" s="5" t="s">
        <v>121</v>
      </c>
      <c r="N52" s="5" t="s">
        <v>121</v>
      </c>
      <c r="O52" s="5" t="s">
        <v>121</v>
      </c>
      <c r="P52" s="5" t="s">
        <v>121</v>
      </c>
      <c r="Q52" s="5" t="s">
        <v>121</v>
      </c>
      <c r="R52" s="5" t="s">
        <v>121</v>
      </c>
      <c r="S52" s="5" t="s">
        <v>121</v>
      </c>
      <c r="T52" s="5" t="s">
        <v>121</v>
      </c>
      <c r="U52" s="5" t="s">
        <v>121</v>
      </c>
      <c r="V52" s="5" t="s">
        <v>121</v>
      </c>
      <c r="W52" s="5" t="s">
        <v>121</v>
      </c>
      <c r="X52" s="5" t="s">
        <v>121</v>
      </c>
      <c r="Y52" s="5" t="s">
        <v>121</v>
      </c>
      <c r="Z52" s="5" t="s">
        <v>121</v>
      </c>
      <c r="AA52" s="5" t="s">
        <v>121</v>
      </c>
      <c r="AB52" s="5" t="s">
        <v>121</v>
      </c>
      <c r="AC52" s="5" t="s">
        <v>121</v>
      </c>
      <c r="AD52" s="4"/>
    </row>
    <row r="53" spans="1:30" ht="22.5" customHeight="1">
      <c r="A53" s="9">
        <v>3</v>
      </c>
      <c r="B53" s="8" t="s">
        <v>50</v>
      </c>
      <c r="C53" s="37" t="s">
        <v>121</v>
      </c>
      <c r="D53" s="5" t="s">
        <v>121</v>
      </c>
      <c r="E53" s="5"/>
      <c r="F53" s="5" t="s">
        <v>121</v>
      </c>
      <c r="G53" s="5" t="s">
        <v>121</v>
      </c>
      <c r="H53" s="5" t="s">
        <v>121</v>
      </c>
      <c r="I53" s="5" t="s">
        <v>121</v>
      </c>
      <c r="J53" s="5" t="s">
        <v>121</v>
      </c>
      <c r="K53" s="5" t="s">
        <v>121</v>
      </c>
      <c r="L53" s="5" t="s">
        <v>121</v>
      </c>
      <c r="M53" s="5" t="s">
        <v>121</v>
      </c>
      <c r="N53" s="5" t="s">
        <v>121</v>
      </c>
      <c r="O53" s="5" t="s">
        <v>121</v>
      </c>
      <c r="P53" s="5" t="s">
        <v>121</v>
      </c>
      <c r="Q53" s="5" t="s">
        <v>121</v>
      </c>
      <c r="R53" s="5" t="s">
        <v>121</v>
      </c>
      <c r="S53" s="5" t="s">
        <v>121</v>
      </c>
      <c r="T53" s="5" t="s">
        <v>121</v>
      </c>
      <c r="U53" s="5" t="s">
        <v>121</v>
      </c>
      <c r="V53" s="5" t="s">
        <v>121</v>
      </c>
      <c r="W53" s="5" t="s">
        <v>121</v>
      </c>
      <c r="X53" s="5" t="s">
        <v>121</v>
      </c>
      <c r="Y53" s="5" t="s">
        <v>121</v>
      </c>
      <c r="Z53" s="5" t="s">
        <v>121</v>
      </c>
      <c r="AA53" s="5" t="s">
        <v>121</v>
      </c>
      <c r="AB53" s="5" t="s">
        <v>121</v>
      </c>
      <c r="AC53" s="5" t="s">
        <v>121</v>
      </c>
      <c r="AD53" s="4"/>
    </row>
    <row r="54" spans="1:30" ht="22.5" customHeight="1">
      <c r="A54" s="9">
        <v>4</v>
      </c>
      <c r="B54" s="8" t="s">
        <v>49</v>
      </c>
      <c r="C54" s="38">
        <v>87200</v>
      </c>
      <c r="D54" s="10">
        <v>87200</v>
      </c>
      <c r="E54" s="10">
        <v>68730</v>
      </c>
      <c r="F54" s="10">
        <v>57530</v>
      </c>
      <c r="G54" s="10">
        <v>65.974770642201833</v>
      </c>
      <c r="H54" s="10">
        <v>83.70435035646733</v>
      </c>
      <c r="I54" s="10">
        <v>57530</v>
      </c>
      <c r="J54" s="10">
        <v>65.974770642201833</v>
      </c>
      <c r="K54" s="10">
        <v>83.70435035646733</v>
      </c>
      <c r="L54" s="10">
        <v>400</v>
      </c>
      <c r="M54" s="10">
        <v>400</v>
      </c>
      <c r="N54" s="10">
        <v>100</v>
      </c>
      <c r="O54" s="10">
        <v>40</v>
      </c>
      <c r="P54" s="10">
        <v>40</v>
      </c>
      <c r="Q54" s="10">
        <v>100</v>
      </c>
      <c r="R54" s="10">
        <v>40</v>
      </c>
      <c r="S54" s="10">
        <v>40</v>
      </c>
      <c r="T54" s="10">
        <v>100</v>
      </c>
      <c r="U54" s="10">
        <v>40</v>
      </c>
      <c r="V54" s="10">
        <v>40</v>
      </c>
      <c r="W54" s="10">
        <v>100</v>
      </c>
      <c r="X54" s="5" t="s">
        <v>121</v>
      </c>
      <c r="Y54" s="5" t="s">
        <v>121</v>
      </c>
      <c r="Z54" s="5" t="s">
        <v>121</v>
      </c>
      <c r="AA54" s="10">
        <v>40</v>
      </c>
      <c r="AB54" s="10">
        <v>40</v>
      </c>
      <c r="AC54" s="10">
        <v>100</v>
      </c>
      <c r="AD54" s="4" t="s">
        <v>15</v>
      </c>
    </row>
    <row r="55" spans="1:30" ht="22.5" customHeight="1">
      <c r="A55" s="9">
        <v>5</v>
      </c>
      <c r="B55" s="8" t="s">
        <v>48</v>
      </c>
      <c r="C55" s="37" t="s">
        <v>121</v>
      </c>
      <c r="D55" s="5" t="s">
        <v>121</v>
      </c>
      <c r="E55" s="5"/>
      <c r="F55" s="5" t="s">
        <v>121</v>
      </c>
      <c r="G55" s="5" t="s">
        <v>121</v>
      </c>
      <c r="H55" s="5" t="s">
        <v>121</v>
      </c>
      <c r="I55" s="5" t="s">
        <v>121</v>
      </c>
      <c r="J55" s="5" t="s">
        <v>121</v>
      </c>
      <c r="K55" s="5" t="s">
        <v>121</v>
      </c>
      <c r="L55" s="5" t="s">
        <v>121</v>
      </c>
      <c r="M55" s="5" t="s">
        <v>121</v>
      </c>
      <c r="N55" s="5" t="s">
        <v>121</v>
      </c>
      <c r="O55" s="5" t="s">
        <v>121</v>
      </c>
      <c r="P55" s="5" t="s">
        <v>121</v>
      </c>
      <c r="Q55" s="5" t="s">
        <v>121</v>
      </c>
      <c r="R55" s="5" t="s">
        <v>121</v>
      </c>
      <c r="S55" s="5" t="s">
        <v>121</v>
      </c>
      <c r="T55" s="5" t="s">
        <v>121</v>
      </c>
      <c r="U55" s="5" t="s">
        <v>121</v>
      </c>
      <c r="V55" s="5" t="s">
        <v>121</v>
      </c>
      <c r="W55" s="5" t="s">
        <v>121</v>
      </c>
      <c r="X55" s="5" t="s">
        <v>121</v>
      </c>
      <c r="Y55" s="5" t="s">
        <v>121</v>
      </c>
      <c r="Z55" s="5" t="s">
        <v>121</v>
      </c>
      <c r="AA55" s="5" t="s">
        <v>121</v>
      </c>
      <c r="AB55" s="5" t="s">
        <v>121</v>
      </c>
      <c r="AC55" s="5" t="s">
        <v>121</v>
      </c>
      <c r="AD55" s="4"/>
    </row>
    <row r="56" spans="1:30" ht="22.5" customHeight="1">
      <c r="A56" s="9">
        <v>6</v>
      </c>
      <c r="B56" s="8" t="s">
        <v>47</v>
      </c>
      <c r="C56" s="38">
        <v>14050</v>
      </c>
      <c r="D56" s="10">
        <v>14050</v>
      </c>
      <c r="E56" s="10">
        <v>20710</v>
      </c>
      <c r="F56" s="10">
        <v>16460</v>
      </c>
      <c r="G56" s="10">
        <v>117.15302491103202</v>
      </c>
      <c r="H56" s="10">
        <v>79.478512795750845</v>
      </c>
      <c r="I56" s="10">
        <v>16460</v>
      </c>
      <c r="J56" s="10">
        <v>117.15302491103202</v>
      </c>
      <c r="K56" s="10">
        <v>79.478512795750845</v>
      </c>
      <c r="L56" s="10">
        <v>50</v>
      </c>
      <c r="M56" s="5" t="s">
        <v>121</v>
      </c>
      <c r="N56" s="5" t="s">
        <v>121</v>
      </c>
      <c r="O56" s="10">
        <v>5</v>
      </c>
      <c r="P56" s="5" t="s">
        <v>121</v>
      </c>
      <c r="Q56" s="5" t="s">
        <v>121</v>
      </c>
      <c r="R56" s="10">
        <v>5</v>
      </c>
      <c r="S56" s="10">
        <v>5</v>
      </c>
      <c r="T56" s="10">
        <v>100</v>
      </c>
      <c r="U56" s="10">
        <v>5</v>
      </c>
      <c r="V56" s="5" t="s">
        <v>121</v>
      </c>
      <c r="W56" s="5" t="s">
        <v>121</v>
      </c>
      <c r="X56" s="5" t="s">
        <v>121</v>
      </c>
      <c r="Y56" s="5" t="s">
        <v>121</v>
      </c>
      <c r="Z56" s="5" t="s">
        <v>121</v>
      </c>
      <c r="AA56" s="10">
        <v>5</v>
      </c>
      <c r="AB56" s="5" t="s">
        <v>121</v>
      </c>
      <c r="AC56" s="5" t="s">
        <v>121</v>
      </c>
      <c r="AD56" s="4"/>
    </row>
    <row r="57" spans="1:30" ht="22.5" customHeight="1">
      <c r="A57" s="9">
        <v>7</v>
      </c>
      <c r="B57" s="8" t="s">
        <v>46</v>
      </c>
      <c r="C57" s="38">
        <v>24500</v>
      </c>
      <c r="D57" s="10">
        <v>24500</v>
      </c>
      <c r="E57" s="10">
        <v>27570</v>
      </c>
      <c r="F57" s="10">
        <v>22970</v>
      </c>
      <c r="G57" s="10">
        <v>93.755102040816325</v>
      </c>
      <c r="H57" s="10">
        <v>83.315197678636196</v>
      </c>
      <c r="I57" s="10">
        <v>22970</v>
      </c>
      <c r="J57" s="10">
        <v>93.755102040816325</v>
      </c>
      <c r="K57" s="10">
        <v>83.315197678636196</v>
      </c>
      <c r="L57" s="10">
        <v>100</v>
      </c>
      <c r="M57" s="5" t="s">
        <v>121</v>
      </c>
      <c r="N57" s="5" t="s">
        <v>121</v>
      </c>
      <c r="O57" s="10">
        <v>10</v>
      </c>
      <c r="P57" s="5" t="s">
        <v>121</v>
      </c>
      <c r="Q57" s="5" t="s">
        <v>121</v>
      </c>
      <c r="R57" s="10">
        <v>10</v>
      </c>
      <c r="S57" s="5" t="s">
        <v>121</v>
      </c>
      <c r="T57" s="5" t="s">
        <v>121</v>
      </c>
      <c r="U57" s="10">
        <v>10</v>
      </c>
      <c r="V57" s="5" t="s">
        <v>121</v>
      </c>
      <c r="W57" s="5" t="s">
        <v>121</v>
      </c>
      <c r="X57" s="5" t="s">
        <v>121</v>
      </c>
      <c r="Y57" s="5" t="s">
        <v>121</v>
      </c>
      <c r="Z57" s="5" t="s">
        <v>121</v>
      </c>
      <c r="AA57" s="10">
        <v>10</v>
      </c>
      <c r="AB57" s="5" t="s">
        <v>121</v>
      </c>
      <c r="AC57" s="5" t="s">
        <v>121</v>
      </c>
      <c r="AD57" s="4"/>
    </row>
    <row r="58" spans="1:30" ht="22.5" customHeight="1">
      <c r="A58" s="9">
        <v>8</v>
      </c>
      <c r="B58" s="8" t="s">
        <v>45</v>
      </c>
      <c r="C58" s="38">
        <v>14050</v>
      </c>
      <c r="D58" s="10">
        <v>14050</v>
      </c>
      <c r="E58" s="10">
        <v>20710</v>
      </c>
      <c r="F58" s="10">
        <v>2480</v>
      </c>
      <c r="G58" s="10">
        <v>17.651245551601424</v>
      </c>
      <c r="H58" s="10">
        <v>11.974891356832449</v>
      </c>
      <c r="I58" s="10">
        <v>2480</v>
      </c>
      <c r="J58" s="10">
        <v>17.651245551601424</v>
      </c>
      <c r="K58" s="10">
        <v>11.974891356832449</v>
      </c>
      <c r="L58" s="10">
        <v>50</v>
      </c>
      <c r="M58" s="5" t="s">
        <v>121</v>
      </c>
      <c r="N58" s="5" t="s">
        <v>121</v>
      </c>
      <c r="O58" s="10">
        <v>5</v>
      </c>
      <c r="P58" s="5" t="s">
        <v>121</v>
      </c>
      <c r="Q58" s="5" t="s">
        <v>121</v>
      </c>
      <c r="R58" s="10">
        <v>5</v>
      </c>
      <c r="S58" s="5" t="s">
        <v>121</v>
      </c>
      <c r="T58" s="5" t="s">
        <v>121</v>
      </c>
      <c r="U58" s="10">
        <v>5</v>
      </c>
      <c r="V58" s="5" t="s">
        <v>121</v>
      </c>
      <c r="W58" s="5" t="s">
        <v>121</v>
      </c>
      <c r="X58" s="5" t="s">
        <v>121</v>
      </c>
      <c r="Y58" s="5" t="s">
        <v>121</v>
      </c>
      <c r="Z58" s="5" t="s">
        <v>121</v>
      </c>
      <c r="AA58" s="10">
        <v>5</v>
      </c>
      <c r="AB58" s="5" t="s">
        <v>121</v>
      </c>
      <c r="AC58" s="5" t="s">
        <v>121</v>
      </c>
      <c r="AD58" s="4"/>
    </row>
    <row r="59" spans="1:30" ht="22.5" customHeight="1">
      <c r="A59" s="9">
        <v>9</v>
      </c>
      <c r="B59" s="8" t="s">
        <v>44</v>
      </c>
      <c r="C59" s="37" t="s">
        <v>121</v>
      </c>
      <c r="D59" s="5" t="s">
        <v>121</v>
      </c>
      <c r="E59" s="5"/>
      <c r="F59" s="5" t="s">
        <v>121</v>
      </c>
      <c r="G59" s="5" t="s">
        <v>121</v>
      </c>
      <c r="H59" s="5" t="s">
        <v>121</v>
      </c>
      <c r="I59" s="5" t="s">
        <v>121</v>
      </c>
      <c r="J59" s="5" t="s">
        <v>121</v>
      </c>
      <c r="K59" s="5" t="s">
        <v>121</v>
      </c>
      <c r="L59" s="5" t="s">
        <v>121</v>
      </c>
      <c r="M59" s="5" t="s">
        <v>121</v>
      </c>
      <c r="N59" s="5" t="s">
        <v>121</v>
      </c>
      <c r="O59" s="5" t="s">
        <v>121</v>
      </c>
      <c r="P59" s="5" t="s">
        <v>121</v>
      </c>
      <c r="Q59" s="5" t="s">
        <v>121</v>
      </c>
      <c r="R59" s="5" t="s">
        <v>121</v>
      </c>
      <c r="S59" s="5" t="s">
        <v>121</v>
      </c>
      <c r="T59" s="5" t="s">
        <v>121</v>
      </c>
      <c r="U59" s="5" t="s">
        <v>121</v>
      </c>
      <c r="V59" s="5" t="s">
        <v>121</v>
      </c>
      <c r="W59" s="5" t="s">
        <v>121</v>
      </c>
      <c r="X59" s="5" t="s">
        <v>121</v>
      </c>
      <c r="Y59" s="5" t="s">
        <v>121</v>
      </c>
      <c r="Z59" s="5" t="s">
        <v>121</v>
      </c>
      <c r="AA59" s="5" t="s">
        <v>121</v>
      </c>
      <c r="AB59" s="5" t="s">
        <v>121</v>
      </c>
      <c r="AC59" s="5" t="s">
        <v>121</v>
      </c>
      <c r="AD59" s="4"/>
    </row>
    <row r="60" spans="1:30" ht="22.5" customHeight="1">
      <c r="A60" s="9">
        <v>10</v>
      </c>
      <c r="B60" s="8" t="s">
        <v>43</v>
      </c>
      <c r="C60" s="37" t="s">
        <v>121</v>
      </c>
      <c r="D60" s="5" t="s">
        <v>121</v>
      </c>
      <c r="E60" s="5"/>
      <c r="F60" s="5" t="s">
        <v>121</v>
      </c>
      <c r="G60" s="5" t="s">
        <v>121</v>
      </c>
      <c r="H60" s="5" t="s">
        <v>121</v>
      </c>
      <c r="I60" s="5" t="s">
        <v>121</v>
      </c>
      <c r="J60" s="5" t="s">
        <v>121</v>
      </c>
      <c r="K60" s="5" t="s">
        <v>121</v>
      </c>
      <c r="L60" s="5" t="s">
        <v>121</v>
      </c>
      <c r="M60" s="5" t="s">
        <v>121</v>
      </c>
      <c r="N60" s="5" t="s">
        <v>121</v>
      </c>
      <c r="O60" s="5" t="s">
        <v>121</v>
      </c>
      <c r="P60" s="5" t="s">
        <v>121</v>
      </c>
      <c r="Q60" s="5" t="s">
        <v>121</v>
      </c>
      <c r="R60" s="5" t="s">
        <v>121</v>
      </c>
      <c r="S60" s="5" t="s">
        <v>121</v>
      </c>
      <c r="T60" s="5" t="s">
        <v>121</v>
      </c>
      <c r="U60" s="5" t="s">
        <v>121</v>
      </c>
      <c r="V60" s="5" t="s">
        <v>121</v>
      </c>
      <c r="W60" s="5" t="s">
        <v>121</v>
      </c>
      <c r="X60" s="5" t="s">
        <v>121</v>
      </c>
      <c r="Y60" s="5" t="s">
        <v>121</v>
      </c>
      <c r="Z60" s="5" t="s">
        <v>121</v>
      </c>
      <c r="AA60" s="5" t="s">
        <v>121</v>
      </c>
      <c r="AB60" s="5" t="s">
        <v>121</v>
      </c>
      <c r="AC60" s="5" t="s">
        <v>121</v>
      </c>
      <c r="AD60" s="4"/>
    </row>
    <row r="61" spans="1:30" ht="22.5" customHeight="1">
      <c r="A61" s="9">
        <v>11</v>
      </c>
      <c r="B61" s="8" t="s">
        <v>42</v>
      </c>
      <c r="C61" s="38">
        <v>24500</v>
      </c>
      <c r="D61" s="10">
        <v>24500</v>
      </c>
      <c r="E61" s="5" t="s">
        <v>121</v>
      </c>
      <c r="F61" s="10">
        <v>4620</v>
      </c>
      <c r="G61" s="10">
        <v>18.857142857142858</v>
      </c>
      <c r="H61" s="5" t="s">
        <v>121</v>
      </c>
      <c r="I61" s="10">
        <v>4620</v>
      </c>
      <c r="J61" s="10">
        <v>18.857142857142858</v>
      </c>
      <c r="K61" s="5" t="s">
        <v>121</v>
      </c>
      <c r="L61" s="10">
        <v>100</v>
      </c>
      <c r="M61" s="5" t="s">
        <v>121</v>
      </c>
      <c r="N61" s="5" t="s">
        <v>121</v>
      </c>
      <c r="O61" s="10">
        <v>10</v>
      </c>
      <c r="P61" s="5" t="s">
        <v>121</v>
      </c>
      <c r="Q61" s="5" t="s">
        <v>121</v>
      </c>
      <c r="R61" s="10">
        <v>10</v>
      </c>
      <c r="S61" s="5" t="s">
        <v>121</v>
      </c>
      <c r="T61" s="5" t="s">
        <v>121</v>
      </c>
      <c r="U61" s="10">
        <v>10</v>
      </c>
      <c r="V61" s="5" t="s">
        <v>121</v>
      </c>
      <c r="W61" s="5" t="s">
        <v>121</v>
      </c>
      <c r="X61" s="5" t="s">
        <v>121</v>
      </c>
      <c r="Y61" s="5" t="s">
        <v>121</v>
      </c>
      <c r="Z61" s="5" t="s">
        <v>121</v>
      </c>
      <c r="AA61" s="10">
        <v>10</v>
      </c>
      <c r="AB61" s="5" t="s">
        <v>121</v>
      </c>
      <c r="AC61" s="5" t="s">
        <v>121</v>
      </c>
      <c r="AD61" s="4"/>
    </row>
    <row r="62" spans="1:30" ht="22.5" customHeight="1">
      <c r="A62" s="9">
        <v>12</v>
      </c>
      <c r="B62" s="8" t="s">
        <v>41</v>
      </c>
      <c r="C62" s="38">
        <v>34950</v>
      </c>
      <c r="D62" s="10">
        <v>34950</v>
      </c>
      <c r="E62" s="10">
        <v>34430</v>
      </c>
      <c r="F62" s="10">
        <v>8975</v>
      </c>
      <c r="G62" s="10">
        <v>25.679542203147353</v>
      </c>
      <c r="H62" s="10">
        <v>26.067383096137089</v>
      </c>
      <c r="I62" s="10">
        <v>8975</v>
      </c>
      <c r="J62" s="10">
        <v>25.679542203147353</v>
      </c>
      <c r="K62" s="10">
        <v>26.067383096137089</v>
      </c>
      <c r="L62" s="10">
        <v>150</v>
      </c>
      <c r="M62" s="5" t="s">
        <v>121</v>
      </c>
      <c r="N62" s="5" t="s">
        <v>121</v>
      </c>
      <c r="O62" s="10">
        <v>15</v>
      </c>
      <c r="P62" s="5" t="s">
        <v>121</v>
      </c>
      <c r="Q62" s="5" t="s">
        <v>121</v>
      </c>
      <c r="R62" s="10">
        <v>15</v>
      </c>
      <c r="S62" s="5" t="s">
        <v>121</v>
      </c>
      <c r="T62" s="5" t="s">
        <v>121</v>
      </c>
      <c r="U62" s="10">
        <v>15</v>
      </c>
      <c r="V62" s="5" t="s">
        <v>121</v>
      </c>
      <c r="W62" s="5" t="s">
        <v>121</v>
      </c>
      <c r="X62" s="5" t="s">
        <v>121</v>
      </c>
      <c r="Y62" s="5" t="s">
        <v>121</v>
      </c>
      <c r="Z62" s="5" t="s">
        <v>121</v>
      </c>
      <c r="AA62" s="10">
        <v>15</v>
      </c>
      <c r="AB62" s="5" t="s">
        <v>121</v>
      </c>
      <c r="AC62" s="5" t="s">
        <v>121</v>
      </c>
      <c r="AD62" s="4"/>
    </row>
    <row r="63" spans="1:30" ht="22.5" customHeight="1">
      <c r="A63" s="9">
        <v>13</v>
      </c>
      <c r="B63" s="8" t="s">
        <v>40</v>
      </c>
      <c r="C63" s="38">
        <v>45400</v>
      </c>
      <c r="D63" s="10">
        <v>45400</v>
      </c>
      <c r="E63" s="10">
        <v>41290</v>
      </c>
      <c r="F63" s="5" t="s">
        <v>121</v>
      </c>
      <c r="G63" s="5" t="s">
        <v>121</v>
      </c>
      <c r="H63" s="5" t="s">
        <v>121</v>
      </c>
      <c r="I63" s="5" t="s">
        <v>121</v>
      </c>
      <c r="J63" s="5" t="s">
        <v>121</v>
      </c>
      <c r="K63" s="5" t="s">
        <v>121</v>
      </c>
      <c r="L63" s="10">
        <v>200</v>
      </c>
      <c r="M63" s="5" t="s">
        <v>121</v>
      </c>
      <c r="N63" s="5" t="s">
        <v>121</v>
      </c>
      <c r="O63" s="10">
        <v>20</v>
      </c>
      <c r="P63" s="5" t="s">
        <v>121</v>
      </c>
      <c r="Q63" s="5" t="s">
        <v>121</v>
      </c>
      <c r="R63" s="10">
        <v>20</v>
      </c>
      <c r="S63" s="5" t="s">
        <v>121</v>
      </c>
      <c r="T63" s="5" t="s">
        <v>121</v>
      </c>
      <c r="U63" s="10">
        <v>20</v>
      </c>
      <c r="V63" s="5" t="s">
        <v>121</v>
      </c>
      <c r="W63" s="5" t="s">
        <v>121</v>
      </c>
      <c r="X63" s="5" t="s">
        <v>121</v>
      </c>
      <c r="Y63" s="5" t="s">
        <v>121</v>
      </c>
      <c r="Z63" s="5" t="s">
        <v>121</v>
      </c>
      <c r="AA63" s="10">
        <v>20</v>
      </c>
      <c r="AB63" s="5" t="s">
        <v>121</v>
      </c>
      <c r="AC63" s="5" t="s">
        <v>121</v>
      </c>
      <c r="AD63" s="4"/>
    </row>
    <row r="64" spans="1:30" ht="22.5" customHeight="1">
      <c r="A64" s="9">
        <v>14</v>
      </c>
      <c r="B64" s="8" t="s">
        <v>39</v>
      </c>
      <c r="C64" s="38">
        <v>14050</v>
      </c>
      <c r="D64" s="10">
        <v>14050</v>
      </c>
      <c r="E64" s="10">
        <v>20710</v>
      </c>
      <c r="F64" s="5" t="s">
        <v>121</v>
      </c>
      <c r="G64" s="5" t="s">
        <v>121</v>
      </c>
      <c r="H64" s="5" t="s">
        <v>121</v>
      </c>
      <c r="I64" s="5" t="s">
        <v>121</v>
      </c>
      <c r="J64" s="5" t="s">
        <v>121</v>
      </c>
      <c r="K64" s="5" t="s">
        <v>121</v>
      </c>
      <c r="L64" s="10">
        <v>50</v>
      </c>
      <c r="M64" s="5" t="s">
        <v>121</v>
      </c>
      <c r="N64" s="5" t="s">
        <v>121</v>
      </c>
      <c r="O64" s="10">
        <v>5</v>
      </c>
      <c r="P64" s="5" t="s">
        <v>121</v>
      </c>
      <c r="Q64" s="5" t="s">
        <v>121</v>
      </c>
      <c r="R64" s="10">
        <v>5</v>
      </c>
      <c r="S64" s="5" t="s">
        <v>121</v>
      </c>
      <c r="T64" s="5" t="s">
        <v>121</v>
      </c>
      <c r="U64" s="10">
        <v>5</v>
      </c>
      <c r="V64" s="5" t="s">
        <v>121</v>
      </c>
      <c r="W64" s="5" t="s">
        <v>121</v>
      </c>
      <c r="X64" s="5" t="s">
        <v>121</v>
      </c>
      <c r="Y64" s="5" t="s">
        <v>121</v>
      </c>
      <c r="Z64" s="5" t="s">
        <v>121</v>
      </c>
      <c r="AA64" s="10">
        <v>5</v>
      </c>
      <c r="AB64" s="5" t="s">
        <v>121</v>
      </c>
      <c r="AC64" s="5" t="s">
        <v>121</v>
      </c>
      <c r="AD64" s="4"/>
    </row>
    <row r="65" spans="1:30" ht="42" customHeight="1">
      <c r="A65" s="9">
        <v>15</v>
      </c>
      <c r="B65" s="8" t="s">
        <v>38</v>
      </c>
      <c r="C65" s="38">
        <v>170800</v>
      </c>
      <c r="D65" s="10">
        <v>170800</v>
      </c>
      <c r="E65" s="10">
        <v>123610</v>
      </c>
      <c r="F65" s="5" t="s">
        <v>121</v>
      </c>
      <c r="G65" s="5" t="s">
        <v>121</v>
      </c>
      <c r="H65" s="5" t="s">
        <v>121</v>
      </c>
      <c r="I65" s="5" t="s">
        <v>121</v>
      </c>
      <c r="J65" s="5" t="s">
        <v>121</v>
      </c>
      <c r="K65" s="5" t="s">
        <v>121</v>
      </c>
      <c r="L65" s="10">
        <v>800</v>
      </c>
      <c r="M65" s="5" t="s">
        <v>121</v>
      </c>
      <c r="N65" s="5" t="s">
        <v>121</v>
      </c>
      <c r="O65" s="10">
        <v>80</v>
      </c>
      <c r="P65" s="5" t="s">
        <v>121</v>
      </c>
      <c r="Q65" s="5" t="s">
        <v>121</v>
      </c>
      <c r="R65" s="10">
        <v>80</v>
      </c>
      <c r="S65" s="5" t="s">
        <v>121</v>
      </c>
      <c r="T65" s="5" t="s">
        <v>121</v>
      </c>
      <c r="U65" s="10">
        <v>80</v>
      </c>
      <c r="V65" s="5" t="s">
        <v>121</v>
      </c>
      <c r="W65" s="5" t="s">
        <v>121</v>
      </c>
      <c r="X65" s="5" t="s">
        <v>121</v>
      </c>
      <c r="Y65" s="5" t="s">
        <v>121</v>
      </c>
      <c r="Z65" s="5" t="s">
        <v>121</v>
      </c>
      <c r="AA65" s="10">
        <v>80</v>
      </c>
      <c r="AB65" s="5" t="s">
        <v>121</v>
      </c>
      <c r="AC65" s="5" t="s">
        <v>121</v>
      </c>
      <c r="AD65" s="4"/>
    </row>
    <row r="66" spans="1:30" ht="42" customHeight="1">
      <c r="A66" s="9">
        <v>16</v>
      </c>
      <c r="B66" s="8" t="s">
        <v>37</v>
      </c>
      <c r="C66" s="38">
        <v>155450</v>
      </c>
      <c r="D66" s="10">
        <v>155450</v>
      </c>
      <c r="E66" s="10">
        <v>114730</v>
      </c>
      <c r="F66" s="5" t="s">
        <v>121</v>
      </c>
      <c r="G66" s="5" t="s">
        <v>121</v>
      </c>
      <c r="H66" s="5" t="s">
        <v>121</v>
      </c>
      <c r="I66" s="10">
        <v>3815</v>
      </c>
      <c r="J66" s="10">
        <v>2.4541653264715344</v>
      </c>
      <c r="K66" s="10">
        <v>3.3251982916412448</v>
      </c>
      <c r="L66" s="10">
        <v>150</v>
      </c>
      <c r="M66" s="5" t="s">
        <v>121</v>
      </c>
      <c r="N66" s="5" t="s">
        <v>121</v>
      </c>
      <c r="O66" s="10">
        <v>15</v>
      </c>
      <c r="P66" s="5" t="s">
        <v>121</v>
      </c>
      <c r="Q66" s="5" t="s">
        <v>121</v>
      </c>
      <c r="R66" s="10">
        <v>15</v>
      </c>
      <c r="S66" s="5" t="s">
        <v>121</v>
      </c>
      <c r="T66" s="5" t="s">
        <v>121</v>
      </c>
      <c r="U66" s="10">
        <v>15</v>
      </c>
      <c r="V66" s="5" t="s">
        <v>121</v>
      </c>
      <c r="W66" s="5" t="s">
        <v>121</v>
      </c>
      <c r="X66" s="5" t="s">
        <v>121</v>
      </c>
      <c r="Y66" s="5" t="s">
        <v>121</v>
      </c>
      <c r="Z66" s="5" t="s">
        <v>121</v>
      </c>
      <c r="AA66" s="10">
        <v>15</v>
      </c>
      <c r="AB66" s="5" t="s">
        <v>121</v>
      </c>
      <c r="AC66" s="5" t="s">
        <v>121</v>
      </c>
      <c r="AD66" s="4"/>
    </row>
    <row r="67" spans="1:30" ht="22.5" customHeight="1">
      <c r="A67" s="9">
        <v>17</v>
      </c>
      <c r="B67" s="8" t="s">
        <v>36</v>
      </c>
      <c r="C67" s="38">
        <v>87200</v>
      </c>
      <c r="D67" s="10">
        <v>87200</v>
      </c>
      <c r="E67" s="10">
        <v>68730</v>
      </c>
      <c r="F67" s="10">
        <v>56880</v>
      </c>
      <c r="G67" s="10">
        <v>65.22935779816514</v>
      </c>
      <c r="H67" s="10">
        <v>82.758620689655174</v>
      </c>
      <c r="I67" s="10">
        <v>56880</v>
      </c>
      <c r="J67" s="10">
        <v>65.22935779816514</v>
      </c>
      <c r="K67" s="10">
        <v>82.758620689655174</v>
      </c>
      <c r="L67" s="10">
        <v>400</v>
      </c>
      <c r="M67" s="10">
        <v>400</v>
      </c>
      <c r="N67" s="10">
        <v>100</v>
      </c>
      <c r="O67" s="10">
        <v>40</v>
      </c>
      <c r="P67" s="10">
        <v>40</v>
      </c>
      <c r="Q67" s="10">
        <v>100</v>
      </c>
      <c r="R67" s="10">
        <v>40</v>
      </c>
      <c r="S67" s="10">
        <v>40</v>
      </c>
      <c r="T67" s="10">
        <v>100</v>
      </c>
      <c r="U67" s="10">
        <v>40</v>
      </c>
      <c r="V67" s="10">
        <v>40</v>
      </c>
      <c r="W67" s="10">
        <v>100</v>
      </c>
      <c r="X67" s="5" t="s">
        <v>121</v>
      </c>
      <c r="Y67" s="5" t="s">
        <v>121</v>
      </c>
      <c r="Z67" s="5" t="s">
        <v>121</v>
      </c>
      <c r="AA67" s="10">
        <v>40</v>
      </c>
      <c r="AB67" s="10">
        <v>40</v>
      </c>
      <c r="AC67" s="10">
        <v>100</v>
      </c>
      <c r="AD67" s="4" t="s">
        <v>15</v>
      </c>
    </row>
    <row r="68" spans="1:30" ht="22.5" customHeight="1">
      <c r="A68" s="9">
        <v>18</v>
      </c>
      <c r="B68" s="8" t="s">
        <v>35</v>
      </c>
      <c r="C68" s="38">
        <v>45400</v>
      </c>
      <c r="D68" s="10">
        <v>45400</v>
      </c>
      <c r="E68" s="10">
        <v>41290</v>
      </c>
      <c r="F68" s="10">
        <v>28852</v>
      </c>
      <c r="G68" s="10">
        <v>63.55066079295154</v>
      </c>
      <c r="H68" s="10">
        <v>69.876483410026637</v>
      </c>
      <c r="I68" s="10">
        <v>28852</v>
      </c>
      <c r="J68" s="10">
        <v>63.55066079295154</v>
      </c>
      <c r="K68" s="10">
        <v>69.876483410026637</v>
      </c>
      <c r="L68" s="10">
        <v>200</v>
      </c>
      <c r="M68" s="5" t="s">
        <v>121</v>
      </c>
      <c r="N68" s="5" t="s">
        <v>121</v>
      </c>
      <c r="O68" s="10">
        <v>20</v>
      </c>
      <c r="P68" s="5" t="s">
        <v>121</v>
      </c>
      <c r="Q68" s="5" t="s">
        <v>121</v>
      </c>
      <c r="R68" s="10">
        <v>20</v>
      </c>
      <c r="S68" s="5" t="s">
        <v>121</v>
      </c>
      <c r="T68" s="5" t="s">
        <v>121</v>
      </c>
      <c r="U68" s="10">
        <v>20</v>
      </c>
      <c r="V68" s="5" t="s">
        <v>121</v>
      </c>
      <c r="W68" s="5" t="s">
        <v>121</v>
      </c>
      <c r="X68" s="5" t="s">
        <v>121</v>
      </c>
      <c r="Y68" s="5" t="s">
        <v>121</v>
      </c>
      <c r="Z68" s="5" t="s">
        <v>121</v>
      </c>
      <c r="AA68" s="10">
        <v>20</v>
      </c>
      <c r="AB68" s="5" t="s">
        <v>121</v>
      </c>
      <c r="AC68" s="5" t="s">
        <v>121</v>
      </c>
      <c r="AD68" s="4"/>
    </row>
    <row r="69" spans="1:30" ht="22.5" customHeight="1">
      <c r="A69" s="9">
        <v>19</v>
      </c>
      <c r="B69" s="8" t="s">
        <v>34</v>
      </c>
      <c r="C69" s="37" t="s">
        <v>121</v>
      </c>
      <c r="D69" s="5" t="s">
        <v>121</v>
      </c>
      <c r="E69" s="5"/>
      <c r="F69" s="5" t="s">
        <v>121</v>
      </c>
      <c r="G69" s="5" t="s">
        <v>121</v>
      </c>
      <c r="H69" s="5" t="s">
        <v>121</v>
      </c>
      <c r="I69" s="5" t="s">
        <v>121</v>
      </c>
      <c r="J69" s="5" t="s">
        <v>121</v>
      </c>
      <c r="K69" s="5" t="s">
        <v>121</v>
      </c>
      <c r="L69" s="5" t="s">
        <v>121</v>
      </c>
      <c r="M69" s="5" t="s">
        <v>121</v>
      </c>
      <c r="N69" s="5" t="s">
        <v>121</v>
      </c>
      <c r="O69" s="5" t="s">
        <v>121</v>
      </c>
      <c r="P69" s="5" t="s">
        <v>121</v>
      </c>
      <c r="Q69" s="5" t="s">
        <v>121</v>
      </c>
      <c r="R69" s="5" t="s">
        <v>121</v>
      </c>
      <c r="S69" s="5" t="s">
        <v>121</v>
      </c>
      <c r="T69" s="5" t="s">
        <v>121</v>
      </c>
      <c r="U69" s="5" t="s">
        <v>121</v>
      </c>
      <c r="V69" s="5" t="s">
        <v>121</v>
      </c>
      <c r="W69" s="5" t="s">
        <v>121</v>
      </c>
      <c r="X69" s="5" t="s">
        <v>121</v>
      </c>
      <c r="Y69" s="5" t="s">
        <v>121</v>
      </c>
      <c r="Z69" s="5" t="s">
        <v>121</v>
      </c>
      <c r="AA69" s="5" t="s">
        <v>121</v>
      </c>
      <c r="AB69" s="5" t="s">
        <v>121</v>
      </c>
      <c r="AC69" s="5" t="s">
        <v>121</v>
      </c>
      <c r="AD69" s="4"/>
    </row>
    <row r="70" spans="1:30" ht="22.5" customHeight="1">
      <c r="A70" s="9">
        <v>20</v>
      </c>
      <c r="B70" s="8" t="s">
        <v>111</v>
      </c>
      <c r="C70" s="37" t="s">
        <v>121</v>
      </c>
      <c r="D70" s="5" t="s">
        <v>121</v>
      </c>
      <c r="E70" s="5"/>
      <c r="F70" s="5" t="s">
        <v>121</v>
      </c>
      <c r="G70" s="5" t="s">
        <v>121</v>
      </c>
      <c r="H70" s="5" t="s">
        <v>121</v>
      </c>
      <c r="I70" s="5" t="s">
        <v>121</v>
      </c>
      <c r="J70" s="5" t="s">
        <v>121</v>
      </c>
      <c r="K70" s="5" t="s">
        <v>121</v>
      </c>
      <c r="L70" s="5" t="s">
        <v>121</v>
      </c>
      <c r="M70" s="5" t="s">
        <v>121</v>
      </c>
      <c r="N70" s="5" t="s">
        <v>121</v>
      </c>
      <c r="O70" s="5" t="s">
        <v>121</v>
      </c>
      <c r="P70" s="5" t="s">
        <v>121</v>
      </c>
      <c r="Q70" s="5" t="s">
        <v>121</v>
      </c>
      <c r="R70" s="5" t="s">
        <v>121</v>
      </c>
      <c r="S70" s="5" t="s">
        <v>121</v>
      </c>
      <c r="T70" s="5" t="s">
        <v>121</v>
      </c>
      <c r="U70" s="5" t="s">
        <v>121</v>
      </c>
      <c r="V70" s="5" t="s">
        <v>121</v>
      </c>
      <c r="W70" s="5" t="s">
        <v>121</v>
      </c>
      <c r="X70" s="5" t="s">
        <v>121</v>
      </c>
      <c r="Y70" s="5" t="s">
        <v>121</v>
      </c>
      <c r="Z70" s="5" t="s">
        <v>121</v>
      </c>
      <c r="AA70" s="5" t="s">
        <v>121</v>
      </c>
      <c r="AB70" s="5" t="s">
        <v>121</v>
      </c>
      <c r="AC70" s="5" t="s">
        <v>121</v>
      </c>
      <c r="AD70" s="4"/>
    </row>
    <row r="71" spans="1:30" ht="22.5" customHeight="1">
      <c r="A71" s="9">
        <v>21</v>
      </c>
      <c r="B71" s="8" t="s">
        <v>110</v>
      </c>
      <c r="C71" s="37" t="s">
        <v>121</v>
      </c>
      <c r="D71" s="5" t="s">
        <v>121</v>
      </c>
      <c r="E71" s="5"/>
      <c r="F71" s="5" t="s">
        <v>121</v>
      </c>
      <c r="G71" s="5" t="s">
        <v>121</v>
      </c>
      <c r="H71" s="5" t="s">
        <v>121</v>
      </c>
      <c r="I71" s="5" t="s">
        <v>121</v>
      </c>
      <c r="J71" s="5" t="s">
        <v>121</v>
      </c>
      <c r="K71" s="5" t="s">
        <v>121</v>
      </c>
      <c r="L71" s="5" t="s">
        <v>121</v>
      </c>
      <c r="M71" s="5" t="s">
        <v>121</v>
      </c>
      <c r="N71" s="5" t="s">
        <v>121</v>
      </c>
      <c r="O71" s="5" t="s">
        <v>121</v>
      </c>
      <c r="P71" s="5" t="s">
        <v>121</v>
      </c>
      <c r="Q71" s="5" t="s">
        <v>121</v>
      </c>
      <c r="R71" s="5" t="s">
        <v>121</v>
      </c>
      <c r="S71" s="5" t="s">
        <v>121</v>
      </c>
      <c r="T71" s="5" t="s">
        <v>121</v>
      </c>
      <c r="U71" s="5" t="s">
        <v>121</v>
      </c>
      <c r="V71" s="5" t="s">
        <v>121</v>
      </c>
      <c r="W71" s="5" t="s">
        <v>121</v>
      </c>
      <c r="X71" s="5" t="s">
        <v>121</v>
      </c>
      <c r="Y71" s="5" t="s">
        <v>121</v>
      </c>
      <c r="Z71" s="5" t="s">
        <v>121</v>
      </c>
      <c r="AA71" s="5" t="s">
        <v>121</v>
      </c>
      <c r="AB71" s="5" t="s">
        <v>121</v>
      </c>
      <c r="AC71" s="5" t="s">
        <v>121</v>
      </c>
      <c r="AD71" s="4"/>
    </row>
    <row r="72" spans="1:30" ht="22.5" customHeight="1">
      <c r="A72" s="9">
        <v>22</v>
      </c>
      <c r="B72" s="8" t="s">
        <v>33</v>
      </c>
      <c r="C72" s="37" t="s">
        <v>121</v>
      </c>
      <c r="D72" s="5" t="s">
        <v>121</v>
      </c>
      <c r="E72" s="5"/>
      <c r="F72" s="5" t="s">
        <v>121</v>
      </c>
      <c r="G72" s="5" t="s">
        <v>121</v>
      </c>
      <c r="H72" s="5" t="s">
        <v>121</v>
      </c>
      <c r="I72" s="5" t="s">
        <v>121</v>
      </c>
      <c r="J72" s="5" t="s">
        <v>121</v>
      </c>
      <c r="K72" s="5" t="s">
        <v>121</v>
      </c>
      <c r="L72" s="5" t="s">
        <v>121</v>
      </c>
      <c r="M72" s="5" t="s">
        <v>121</v>
      </c>
      <c r="N72" s="5" t="s">
        <v>121</v>
      </c>
      <c r="O72" s="5" t="s">
        <v>121</v>
      </c>
      <c r="P72" s="5" t="s">
        <v>121</v>
      </c>
      <c r="Q72" s="5" t="s">
        <v>121</v>
      </c>
      <c r="R72" s="5" t="s">
        <v>121</v>
      </c>
      <c r="S72" s="5" t="s">
        <v>121</v>
      </c>
      <c r="T72" s="5" t="s">
        <v>121</v>
      </c>
      <c r="U72" s="5" t="s">
        <v>121</v>
      </c>
      <c r="V72" s="5" t="s">
        <v>121</v>
      </c>
      <c r="W72" s="5" t="s">
        <v>121</v>
      </c>
      <c r="X72" s="5" t="s">
        <v>121</v>
      </c>
      <c r="Y72" s="5" t="s">
        <v>121</v>
      </c>
      <c r="Z72" s="5" t="s">
        <v>121</v>
      </c>
      <c r="AA72" s="5" t="s">
        <v>121</v>
      </c>
      <c r="AB72" s="5" t="s">
        <v>121</v>
      </c>
      <c r="AC72" s="5" t="s">
        <v>121</v>
      </c>
      <c r="AD72" s="4"/>
    </row>
    <row r="73" spans="1:30" ht="22.5" customHeight="1">
      <c r="A73" s="9">
        <v>23</v>
      </c>
      <c r="B73" s="8" t="s">
        <v>32</v>
      </c>
      <c r="C73" s="38">
        <v>14050</v>
      </c>
      <c r="D73" s="10">
        <v>14050</v>
      </c>
      <c r="E73" s="10">
        <v>20710</v>
      </c>
      <c r="F73" s="5" t="s">
        <v>121</v>
      </c>
      <c r="G73" s="5" t="s">
        <v>121</v>
      </c>
      <c r="H73" s="5" t="s">
        <v>121</v>
      </c>
      <c r="I73" s="10">
        <v>8750</v>
      </c>
      <c r="J73" s="10">
        <v>62.277580071174377</v>
      </c>
      <c r="K73" s="10">
        <v>42.250120714630611</v>
      </c>
      <c r="L73" s="10">
        <v>50</v>
      </c>
      <c r="M73" s="5" t="s">
        <v>121</v>
      </c>
      <c r="N73" s="5" t="s">
        <v>121</v>
      </c>
      <c r="O73" s="10">
        <v>5</v>
      </c>
      <c r="P73" s="5" t="s">
        <v>121</v>
      </c>
      <c r="Q73" s="5" t="s">
        <v>121</v>
      </c>
      <c r="R73" s="10">
        <v>5</v>
      </c>
      <c r="S73" s="5" t="s">
        <v>121</v>
      </c>
      <c r="T73" s="5" t="s">
        <v>121</v>
      </c>
      <c r="U73" s="10">
        <v>5</v>
      </c>
      <c r="V73" s="5" t="s">
        <v>121</v>
      </c>
      <c r="W73" s="5" t="s">
        <v>121</v>
      </c>
      <c r="X73" s="5" t="s">
        <v>121</v>
      </c>
      <c r="Y73" s="5" t="s">
        <v>121</v>
      </c>
      <c r="Z73" s="5" t="s">
        <v>121</v>
      </c>
      <c r="AA73" s="10">
        <v>5</v>
      </c>
      <c r="AB73" s="5" t="s">
        <v>121</v>
      </c>
      <c r="AC73" s="5" t="s">
        <v>121</v>
      </c>
      <c r="AD73" s="4"/>
    </row>
    <row r="74" spans="1:30" ht="42" customHeight="1">
      <c r="A74" s="81" t="s">
        <v>31</v>
      </c>
      <c r="B74" s="82"/>
      <c r="C74" s="14">
        <v>104850</v>
      </c>
      <c r="D74" s="14">
        <v>104850</v>
      </c>
      <c r="E74" s="14">
        <v>103290</v>
      </c>
      <c r="F74" s="14">
        <v>57890</v>
      </c>
      <c r="G74" s="14">
        <v>55.212207916070582</v>
      </c>
      <c r="H74" s="14">
        <v>56.046083841611001</v>
      </c>
      <c r="I74" s="14">
        <v>64410</v>
      </c>
      <c r="J74" s="14">
        <v>61.430615164520745</v>
      </c>
      <c r="K74" s="14">
        <v>62.358408364798144</v>
      </c>
      <c r="L74" s="14">
        <v>450</v>
      </c>
      <c r="M74" s="13" t="s">
        <v>121</v>
      </c>
      <c r="N74" s="13" t="s">
        <v>121</v>
      </c>
      <c r="O74" s="14">
        <v>45</v>
      </c>
      <c r="P74" s="13" t="s">
        <v>121</v>
      </c>
      <c r="Q74" s="13" t="s">
        <v>121</v>
      </c>
      <c r="R74" s="14">
        <v>45</v>
      </c>
      <c r="S74" s="13" t="s">
        <v>121</v>
      </c>
      <c r="T74" s="13" t="s">
        <v>121</v>
      </c>
      <c r="U74" s="14">
        <v>45</v>
      </c>
      <c r="V74" s="13" t="s">
        <v>121</v>
      </c>
      <c r="W74" s="13" t="s">
        <v>121</v>
      </c>
      <c r="X74" s="13" t="s">
        <v>121</v>
      </c>
      <c r="Y74" s="13" t="s">
        <v>121</v>
      </c>
      <c r="Z74" s="13" t="s">
        <v>121</v>
      </c>
      <c r="AA74" s="14">
        <v>45</v>
      </c>
      <c r="AB74" s="13" t="s">
        <v>121</v>
      </c>
      <c r="AC74" s="13" t="s">
        <v>121</v>
      </c>
      <c r="AD74" s="13" t="s">
        <v>15</v>
      </c>
    </row>
    <row r="75" spans="1:30" ht="22.5" customHeight="1">
      <c r="A75" s="9">
        <v>1</v>
      </c>
      <c r="B75" s="8" t="s">
        <v>30</v>
      </c>
      <c r="C75" s="37" t="s">
        <v>121</v>
      </c>
      <c r="D75" s="5" t="s">
        <v>121</v>
      </c>
      <c r="E75" s="5"/>
      <c r="F75" s="5" t="s">
        <v>121</v>
      </c>
      <c r="G75" s="5" t="s">
        <v>121</v>
      </c>
      <c r="H75" s="5" t="s">
        <v>121</v>
      </c>
      <c r="I75" s="5" t="s">
        <v>121</v>
      </c>
      <c r="J75" s="5" t="s">
        <v>121</v>
      </c>
      <c r="K75" s="5" t="s">
        <v>121</v>
      </c>
      <c r="L75" s="5" t="s">
        <v>121</v>
      </c>
      <c r="M75" s="5" t="s">
        <v>121</v>
      </c>
      <c r="N75" s="5" t="s">
        <v>121</v>
      </c>
      <c r="O75" s="5" t="s">
        <v>121</v>
      </c>
      <c r="P75" s="5" t="s">
        <v>121</v>
      </c>
      <c r="Q75" s="5" t="s">
        <v>121</v>
      </c>
      <c r="R75" s="5" t="s">
        <v>121</v>
      </c>
      <c r="S75" s="5" t="s">
        <v>121</v>
      </c>
      <c r="T75" s="5" t="s">
        <v>121</v>
      </c>
      <c r="U75" s="5" t="s">
        <v>121</v>
      </c>
      <c r="V75" s="5" t="s">
        <v>121</v>
      </c>
      <c r="W75" s="5" t="s">
        <v>121</v>
      </c>
      <c r="X75" s="5" t="s">
        <v>121</v>
      </c>
      <c r="Y75" s="5" t="s">
        <v>121</v>
      </c>
      <c r="Z75" s="5" t="s">
        <v>121</v>
      </c>
      <c r="AA75" s="5" t="s">
        <v>121</v>
      </c>
      <c r="AB75" s="5" t="s">
        <v>121</v>
      </c>
      <c r="AC75" s="5" t="s">
        <v>121</v>
      </c>
      <c r="AD75" s="4"/>
    </row>
    <row r="76" spans="1:30" ht="22.5" customHeight="1">
      <c r="A76" s="9">
        <v>2</v>
      </c>
      <c r="B76" s="8" t="s">
        <v>29</v>
      </c>
      <c r="C76" s="38">
        <v>45400</v>
      </c>
      <c r="D76" s="10">
        <v>45400</v>
      </c>
      <c r="E76" s="10">
        <v>41290</v>
      </c>
      <c r="F76" s="10">
        <v>41060</v>
      </c>
      <c r="G76" s="10">
        <v>90.440528634361229</v>
      </c>
      <c r="H76" s="10">
        <v>99.442964398159347</v>
      </c>
      <c r="I76" s="10">
        <v>41060</v>
      </c>
      <c r="J76" s="10">
        <v>90.440528634361229</v>
      </c>
      <c r="K76" s="10">
        <v>99.442964398159347</v>
      </c>
      <c r="L76" s="10">
        <v>200</v>
      </c>
      <c r="M76" s="5" t="s">
        <v>121</v>
      </c>
      <c r="N76" s="5" t="s">
        <v>121</v>
      </c>
      <c r="O76" s="10">
        <v>20</v>
      </c>
      <c r="P76" s="5" t="s">
        <v>121</v>
      </c>
      <c r="Q76" s="5" t="s">
        <v>121</v>
      </c>
      <c r="R76" s="10">
        <v>20</v>
      </c>
      <c r="S76" s="5" t="s">
        <v>121</v>
      </c>
      <c r="T76" s="5" t="s">
        <v>121</v>
      </c>
      <c r="U76" s="10">
        <v>20</v>
      </c>
      <c r="V76" s="5" t="s">
        <v>121</v>
      </c>
      <c r="W76" s="5" t="s">
        <v>121</v>
      </c>
      <c r="X76" s="5" t="s">
        <v>121</v>
      </c>
      <c r="Y76" s="5" t="s">
        <v>121</v>
      </c>
      <c r="Z76" s="5" t="s">
        <v>121</v>
      </c>
      <c r="AA76" s="10">
        <v>20</v>
      </c>
      <c r="AB76" s="5" t="s">
        <v>121</v>
      </c>
      <c r="AC76" s="5" t="s">
        <v>121</v>
      </c>
      <c r="AD76" s="4"/>
    </row>
    <row r="77" spans="1:30" ht="22.5" customHeight="1">
      <c r="A77" s="9">
        <v>3</v>
      </c>
      <c r="B77" s="8" t="s">
        <v>28</v>
      </c>
      <c r="C77" s="37" t="s">
        <v>121</v>
      </c>
      <c r="D77" s="5" t="s">
        <v>121</v>
      </c>
      <c r="E77" s="5"/>
      <c r="F77" s="5" t="s">
        <v>121</v>
      </c>
      <c r="G77" s="5" t="s">
        <v>121</v>
      </c>
      <c r="H77" s="5" t="s">
        <v>121</v>
      </c>
      <c r="I77" s="5" t="s">
        <v>121</v>
      </c>
      <c r="J77" s="5" t="s">
        <v>121</v>
      </c>
      <c r="K77" s="5" t="s">
        <v>121</v>
      </c>
      <c r="L77" s="5" t="s">
        <v>121</v>
      </c>
      <c r="M77" s="5" t="s">
        <v>121</v>
      </c>
      <c r="N77" s="5" t="s">
        <v>121</v>
      </c>
      <c r="O77" s="5" t="s">
        <v>121</v>
      </c>
      <c r="P77" s="5" t="s">
        <v>121</v>
      </c>
      <c r="Q77" s="5" t="s">
        <v>121</v>
      </c>
      <c r="R77" s="5" t="s">
        <v>121</v>
      </c>
      <c r="S77" s="5" t="s">
        <v>121</v>
      </c>
      <c r="T77" s="5" t="s">
        <v>121</v>
      </c>
      <c r="U77" s="5" t="s">
        <v>121</v>
      </c>
      <c r="V77" s="5" t="s">
        <v>121</v>
      </c>
      <c r="W77" s="5" t="s">
        <v>121</v>
      </c>
      <c r="X77" s="5" t="s">
        <v>121</v>
      </c>
      <c r="Y77" s="5" t="s">
        <v>121</v>
      </c>
      <c r="Z77" s="5" t="s">
        <v>121</v>
      </c>
      <c r="AA77" s="5" t="s">
        <v>121</v>
      </c>
      <c r="AB77" s="5" t="s">
        <v>121</v>
      </c>
      <c r="AC77" s="5" t="s">
        <v>121</v>
      </c>
      <c r="AD77" s="4"/>
    </row>
    <row r="78" spans="1:30" ht="22.5" customHeight="1">
      <c r="A78" s="9">
        <v>4</v>
      </c>
      <c r="B78" s="8" t="s">
        <v>27</v>
      </c>
      <c r="C78" s="37" t="s">
        <v>121</v>
      </c>
      <c r="D78" s="5" t="s">
        <v>121</v>
      </c>
      <c r="E78" s="5"/>
      <c r="F78" s="5" t="s">
        <v>121</v>
      </c>
      <c r="G78" s="5" t="s">
        <v>121</v>
      </c>
      <c r="H78" s="5" t="s">
        <v>121</v>
      </c>
      <c r="I78" s="5" t="s">
        <v>121</v>
      </c>
      <c r="J78" s="5" t="s">
        <v>121</v>
      </c>
      <c r="K78" s="5" t="s">
        <v>121</v>
      </c>
      <c r="L78" s="5" t="s">
        <v>121</v>
      </c>
      <c r="M78" s="5" t="s">
        <v>121</v>
      </c>
      <c r="N78" s="5" t="s">
        <v>121</v>
      </c>
      <c r="O78" s="5" t="s">
        <v>121</v>
      </c>
      <c r="P78" s="5" t="s">
        <v>121</v>
      </c>
      <c r="Q78" s="5" t="s">
        <v>121</v>
      </c>
      <c r="R78" s="5" t="s">
        <v>121</v>
      </c>
      <c r="S78" s="5" t="s">
        <v>121</v>
      </c>
      <c r="T78" s="5" t="s">
        <v>121</v>
      </c>
      <c r="U78" s="5" t="s">
        <v>121</v>
      </c>
      <c r="V78" s="5" t="s">
        <v>121</v>
      </c>
      <c r="W78" s="5" t="s">
        <v>121</v>
      </c>
      <c r="X78" s="5" t="s">
        <v>121</v>
      </c>
      <c r="Y78" s="5" t="s">
        <v>121</v>
      </c>
      <c r="Z78" s="5" t="s">
        <v>121</v>
      </c>
      <c r="AA78" s="5" t="s">
        <v>121</v>
      </c>
      <c r="AB78" s="5" t="s">
        <v>121</v>
      </c>
      <c r="AC78" s="5" t="s">
        <v>121</v>
      </c>
      <c r="AD78" s="4"/>
    </row>
    <row r="79" spans="1:30" ht="22.5" customHeight="1">
      <c r="A79" s="9">
        <v>5</v>
      </c>
      <c r="B79" s="8" t="s">
        <v>26</v>
      </c>
      <c r="C79" s="38">
        <v>45400</v>
      </c>
      <c r="D79" s="10">
        <v>45400</v>
      </c>
      <c r="E79" s="10">
        <v>41290</v>
      </c>
      <c r="F79" s="10">
        <v>16830</v>
      </c>
      <c r="G79" s="10">
        <v>37.070484581497794</v>
      </c>
      <c r="H79" s="10">
        <v>40.760474691208529</v>
      </c>
      <c r="I79" s="10">
        <v>16830</v>
      </c>
      <c r="J79" s="10">
        <v>37.070484581497794</v>
      </c>
      <c r="K79" s="10">
        <v>40.760474691208529</v>
      </c>
      <c r="L79" s="10">
        <v>200</v>
      </c>
      <c r="M79" s="5" t="s">
        <v>121</v>
      </c>
      <c r="N79" s="5" t="s">
        <v>121</v>
      </c>
      <c r="O79" s="10">
        <v>20</v>
      </c>
      <c r="P79" s="5" t="s">
        <v>121</v>
      </c>
      <c r="Q79" s="5" t="s">
        <v>121</v>
      </c>
      <c r="R79" s="10">
        <v>20</v>
      </c>
      <c r="S79" s="5" t="s">
        <v>121</v>
      </c>
      <c r="T79" s="5" t="s">
        <v>121</v>
      </c>
      <c r="U79" s="10">
        <v>20</v>
      </c>
      <c r="V79" s="5" t="s">
        <v>121</v>
      </c>
      <c r="W79" s="5" t="s">
        <v>121</v>
      </c>
      <c r="X79" s="5" t="s">
        <v>121</v>
      </c>
      <c r="Y79" s="5" t="s">
        <v>121</v>
      </c>
      <c r="Z79" s="5" t="s">
        <v>121</v>
      </c>
      <c r="AA79" s="10">
        <v>20</v>
      </c>
      <c r="AB79" s="5" t="s">
        <v>121</v>
      </c>
      <c r="AC79" s="5" t="s">
        <v>121</v>
      </c>
      <c r="AD79" s="4"/>
    </row>
    <row r="80" spans="1:30" ht="22.5" customHeight="1">
      <c r="A80" s="9">
        <v>6</v>
      </c>
      <c r="B80" s="8" t="s">
        <v>25</v>
      </c>
      <c r="C80" s="37" t="s">
        <v>121</v>
      </c>
      <c r="D80" s="5" t="s">
        <v>121</v>
      </c>
      <c r="E80" s="5"/>
      <c r="F80" s="5" t="s">
        <v>121</v>
      </c>
      <c r="G80" s="5" t="s">
        <v>121</v>
      </c>
      <c r="H80" s="5" t="s">
        <v>121</v>
      </c>
      <c r="I80" s="5" t="s">
        <v>121</v>
      </c>
      <c r="J80" s="5" t="s">
        <v>121</v>
      </c>
      <c r="K80" s="5" t="s">
        <v>121</v>
      </c>
      <c r="L80" s="5" t="s">
        <v>121</v>
      </c>
      <c r="M80" s="5" t="s">
        <v>121</v>
      </c>
      <c r="N80" s="5" t="s">
        <v>121</v>
      </c>
      <c r="O80" s="5" t="s">
        <v>121</v>
      </c>
      <c r="P80" s="5" t="s">
        <v>121</v>
      </c>
      <c r="Q80" s="5" t="s">
        <v>121</v>
      </c>
      <c r="R80" s="5" t="s">
        <v>121</v>
      </c>
      <c r="S80" s="5" t="s">
        <v>121</v>
      </c>
      <c r="T80" s="5" t="s">
        <v>121</v>
      </c>
      <c r="U80" s="5" t="s">
        <v>121</v>
      </c>
      <c r="V80" s="5" t="s">
        <v>121</v>
      </c>
      <c r="W80" s="5" t="s">
        <v>121</v>
      </c>
      <c r="X80" s="5" t="s">
        <v>121</v>
      </c>
      <c r="Y80" s="5" t="s">
        <v>121</v>
      </c>
      <c r="Z80" s="5" t="s">
        <v>121</v>
      </c>
      <c r="AA80" s="5" t="s">
        <v>121</v>
      </c>
      <c r="AB80" s="5" t="s">
        <v>121</v>
      </c>
      <c r="AC80" s="5" t="s">
        <v>121</v>
      </c>
      <c r="AD80" s="4"/>
    </row>
    <row r="81" spans="1:30" ht="22.5" customHeight="1">
      <c r="A81" s="9">
        <v>7</v>
      </c>
      <c r="B81" s="8" t="s">
        <v>24</v>
      </c>
      <c r="C81" s="37" t="s">
        <v>121</v>
      </c>
      <c r="D81" s="5" t="s">
        <v>121</v>
      </c>
      <c r="E81" s="5"/>
      <c r="F81" s="5" t="s">
        <v>121</v>
      </c>
      <c r="G81" s="5" t="s">
        <v>121</v>
      </c>
      <c r="H81" s="5" t="s">
        <v>121</v>
      </c>
      <c r="I81" s="5" t="s">
        <v>121</v>
      </c>
      <c r="J81" s="5" t="s">
        <v>121</v>
      </c>
      <c r="K81" s="5" t="s">
        <v>121</v>
      </c>
      <c r="L81" s="5" t="s">
        <v>121</v>
      </c>
      <c r="M81" s="5" t="s">
        <v>121</v>
      </c>
      <c r="N81" s="5" t="s">
        <v>121</v>
      </c>
      <c r="O81" s="5" t="s">
        <v>121</v>
      </c>
      <c r="P81" s="5" t="s">
        <v>121</v>
      </c>
      <c r="Q81" s="5" t="s">
        <v>121</v>
      </c>
      <c r="R81" s="5" t="s">
        <v>121</v>
      </c>
      <c r="S81" s="5" t="s">
        <v>121</v>
      </c>
      <c r="T81" s="5" t="s">
        <v>121</v>
      </c>
      <c r="U81" s="5" t="s">
        <v>121</v>
      </c>
      <c r="V81" s="5" t="s">
        <v>121</v>
      </c>
      <c r="W81" s="5" t="s">
        <v>121</v>
      </c>
      <c r="X81" s="5" t="s">
        <v>121</v>
      </c>
      <c r="Y81" s="5" t="s">
        <v>121</v>
      </c>
      <c r="Z81" s="5" t="s">
        <v>121</v>
      </c>
      <c r="AA81" s="5" t="s">
        <v>121</v>
      </c>
      <c r="AB81" s="5" t="s">
        <v>121</v>
      </c>
      <c r="AC81" s="5" t="s">
        <v>121</v>
      </c>
      <c r="AD81" s="4"/>
    </row>
    <row r="82" spans="1:30" ht="22.5" customHeight="1">
      <c r="A82" s="9">
        <v>8</v>
      </c>
      <c r="B82" s="8" t="s">
        <v>23</v>
      </c>
      <c r="C82" s="37" t="s">
        <v>121</v>
      </c>
      <c r="D82" s="5" t="s">
        <v>121</v>
      </c>
      <c r="E82" s="5"/>
      <c r="F82" s="5" t="s">
        <v>121</v>
      </c>
      <c r="G82" s="5" t="s">
        <v>121</v>
      </c>
      <c r="H82" s="5" t="s">
        <v>121</v>
      </c>
      <c r="I82" s="5" t="s">
        <v>121</v>
      </c>
      <c r="J82" s="5" t="s">
        <v>121</v>
      </c>
      <c r="K82" s="5" t="s">
        <v>121</v>
      </c>
      <c r="L82" s="5" t="s">
        <v>121</v>
      </c>
      <c r="M82" s="5" t="s">
        <v>121</v>
      </c>
      <c r="N82" s="5" t="s">
        <v>121</v>
      </c>
      <c r="O82" s="5" t="s">
        <v>121</v>
      </c>
      <c r="P82" s="5" t="s">
        <v>121</v>
      </c>
      <c r="Q82" s="5" t="s">
        <v>121</v>
      </c>
      <c r="R82" s="5" t="s">
        <v>121</v>
      </c>
      <c r="S82" s="5" t="s">
        <v>121</v>
      </c>
      <c r="T82" s="5" t="s">
        <v>121</v>
      </c>
      <c r="U82" s="5" t="s">
        <v>121</v>
      </c>
      <c r="V82" s="5" t="s">
        <v>121</v>
      </c>
      <c r="W82" s="5" t="s">
        <v>121</v>
      </c>
      <c r="X82" s="5" t="s">
        <v>121</v>
      </c>
      <c r="Y82" s="5" t="s">
        <v>121</v>
      </c>
      <c r="Z82" s="5" t="s">
        <v>121</v>
      </c>
      <c r="AA82" s="5" t="s">
        <v>121</v>
      </c>
      <c r="AB82" s="5" t="s">
        <v>121</v>
      </c>
      <c r="AC82" s="5" t="s">
        <v>121</v>
      </c>
      <c r="AD82" s="4"/>
    </row>
    <row r="83" spans="1:30" ht="22.5" customHeight="1">
      <c r="A83" s="9">
        <v>9</v>
      </c>
      <c r="B83" s="8" t="s">
        <v>22</v>
      </c>
      <c r="C83" s="37" t="s">
        <v>121</v>
      </c>
      <c r="D83" s="5" t="s">
        <v>121</v>
      </c>
      <c r="E83" s="5"/>
      <c r="F83" s="5" t="s">
        <v>121</v>
      </c>
      <c r="G83" s="5" t="s">
        <v>121</v>
      </c>
      <c r="H83" s="5" t="s">
        <v>121</v>
      </c>
      <c r="I83" s="5" t="s">
        <v>121</v>
      </c>
      <c r="J83" s="5" t="s">
        <v>121</v>
      </c>
      <c r="K83" s="5" t="s">
        <v>121</v>
      </c>
      <c r="L83" s="5" t="s">
        <v>121</v>
      </c>
      <c r="M83" s="5" t="s">
        <v>121</v>
      </c>
      <c r="N83" s="5" t="s">
        <v>121</v>
      </c>
      <c r="O83" s="5" t="s">
        <v>121</v>
      </c>
      <c r="P83" s="5" t="s">
        <v>121</v>
      </c>
      <c r="Q83" s="5" t="s">
        <v>121</v>
      </c>
      <c r="R83" s="5" t="s">
        <v>121</v>
      </c>
      <c r="S83" s="5" t="s">
        <v>121</v>
      </c>
      <c r="T83" s="5" t="s">
        <v>121</v>
      </c>
      <c r="U83" s="5" t="s">
        <v>121</v>
      </c>
      <c r="V83" s="5" t="s">
        <v>121</v>
      </c>
      <c r="W83" s="5" t="s">
        <v>121</v>
      </c>
      <c r="X83" s="5" t="s">
        <v>121</v>
      </c>
      <c r="Y83" s="5" t="s">
        <v>121</v>
      </c>
      <c r="Z83" s="5" t="s">
        <v>121</v>
      </c>
      <c r="AA83" s="5" t="s">
        <v>121</v>
      </c>
      <c r="AB83" s="5" t="s">
        <v>121</v>
      </c>
      <c r="AC83" s="5" t="s">
        <v>121</v>
      </c>
      <c r="AD83" s="4"/>
    </row>
    <row r="84" spans="1:30" ht="22.5" customHeight="1">
      <c r="A84" s="9">
        <v>10</v>
      </c>
      <c r="B84" s="8" t="s">
        <v>21</v>
      </c>
      <c r="C84" s="38">
        <v>14050</v>
      </c>
      <c r="D84" s="10">
        <v>14050</v>
      </c>
      <c r="E84" s="10">
        <v>20710</v>
      </c>
      <c r="F84" s="5" t="s">
        <v>121</v>
      </c>
      <c r="G84" s="5" t="s">
        <v>121</v>
      </c>
      <c r="H84" s="5" t="s">
        <v>121</v>
      </c>
      <c r="I84" s="10">
        <v>6520</v>
      </c>
      <c r="J84" s="10">
        <v>46.405693950177941</v>
      </c>
      <c r="K84" s="10">
        <v>31.482375663930469</v>
      </c>
      <c r="L84" s="10">
        <v>50</v>
      </c>
      <c r="M84" s="5" t="s">
        <v>121</v>
      </c>
      <c r="N84" s="5" t="s">
        <v>121</v>
      </c>
      <c r="O84" s="10">
        <v>5</v>
      </c>
      <c r="P84" s="5" t="s">
        <v>121</v>
      </c>
      <c r="Q84" s="5" t="s">
        <v>121</v>
      </c>
      <c r="R84" s="10">
        <v>5</v>
      </c>
      <c r="S84" s="5" t="s">
        <v>121</v>
      </c>
      <c r="T84" s="5" t="s">
        <v>121</v>
      </c>
      <c r="U84" s="10">
        <v>5</v>
      </c>
      <c r="V84" s="5" t="s">
        <v>121</v>
      </c>
      <c r="W84" s="5" t="s">
        <v>121</v>
      </c>
      <c r="X84" s="5" t="s">
        <v>121</v>
      </c>
      <c r="Y84" s="5" t="s">
        <v>121</v>
      </c>
      <c r="Z84" s="5" t="s">
        <v>121</v>
      </c>
      <c r="AA84" s="10">
        <v>5</v>
      </c>
      <c r="AB84" s="5" t="s">
        <v>121</v>
      </c>
      <c r="AC84" s="5" t="s">
        <v>121</v>
      </c>
      <c r="AD84" s="4"/>
    </row>
    <row r="85" spans="1:30" ht="22.5" customHeight="1">
      <c r="A85" s="9">
        <v>11</v>
      </c>
      <c r="B85" s="8" t="s">
        <v>20</v>
      </c>
      <c r="C85" s="37" t="s">
        <v>121</v>
      </c>
      <c r="D85" s="5" t="s">
        <v>121</v>
      </c>
      <c r="E85" s="5"/>
      <c r="F85" s="5" t="s">
        <v>121</v>
      </c>
      <c r="G85" s="5" t="s">
        <v>121</v>
      </c>
      <c r="H85" s="5" t="s">
        <v>121</v>
      </c>
      <c r="I85" s="5" t="s">
        <v>121</v>
      </c>
      <c r="J85" s="5" t="s">
        <v>121</v>
      </c>
      <c r="K85" s="5" t="s">
        <v>121</v>
      </c>
      <c r="L85" s="5" t="s">
        <v>121</v>
      </c>
      <c r="M85" s="5" t="s">
        <v>121</v>
      </c>
      <c r="N85" s="5" t="s">
        <v>121</v>
      </c>
      <c r="O85" s="5" t="s">
        <v>121</v>
      </c>
      <c r="P85" s="5" t="s">
        <v>121</v>
      </c>
      <c r="Q85" s="5" t="s">
        <v>121</v>
      </c>
      <c r="R85" s="5" t="s">
        <v>121</v>
      </c>
      <c r="S85" s="5" t="s">
        <v>121</v>
      </c>
      <c r="T85" s="5" t="s">
        <v>121</v>
      </c>
      <c r="U85" s="5" t="s">
        <v>121</v>
      </c>
      <c r="V85" s="5" t="s">
        <v>121</v>
      </c>
      <c r="W85" s="5" t="s">
        <v>121</v>
      </c>
      <c r="X85" s="5" t="s">
        <v>121</v>
      </c>
      <c r="Y85" s="5" t="s">
        <v>121</v>
      </c>
      <c r="Z85" s="5" t="s">
        <v>121</v>
      </c>
      <c r="AA85" s="5" t="s">
        <v>121</v>
      </c>
      <c r="AB85" s="5" t="s">
        <v>121</v>
      </c>
      <c r="AC85" s="5" t="s">
        <v>121</v>
      </c>
      <c r="AD85" s="4"/>
    </row>
    <row r="86" spans="1:30" ht="22.5" customHeight="1">
      <c r="A86" s="9">
        <v>12</v>
      </c>
      <c r="B86" s="8" t="s">
        <v>19</v>
      </c>
      <c r="C86" s="37" t="s">
        <v>121</v>
      </c>
      <c r="D86" s="5" t="s">
        <v>121</v>
      </c>
      <c r="E86" s="5"/>
      <c r="F86" s="5" t="s">
        <v>121</v>
      </c>
      <c r="G86" s="5" t="s">
        <v>121</v>
      </c>
      <c r="H86" s="5" t="s">
        <v>121</v>
      </c>
      <c r="I86" s="5" t="s">
        <v>121</v>
      </c>
      <c r="J86" s="5" t="s">
        <v>121</v>
      </c>
      <c r="K86" s="5" t="s">
        <v>121</v>
      </c>
      <c r="L86" s="5" t="s">
        <v>121</v>
      </c>
      <c r="M86" s="5" t="s">
        <v>121</v>
      </c>
      <c r="N86" s="5" t="s">
        <v>121</v>
      </c>
      <c r="O86" s="5" t="s">
        <v>121</v>
      </c>
      <c r="P86" s="5" t="s">
        <v>121</v>
      </c>
      <c r="Q86" s="5" t="s">
        <v>121</v>
      </c>
      <c r="R86" s="5" t="s">
        <v>121</v>
      </c>
      <c r="S86" s="5" t="s">
        <v>121</v>
      </c>
      <c r="T86" s="5" t="s">
        <v>121</v>
      </c>
      <c r="U86" s="5" t="s">
        <v>121</v>
      </c>
      <c r="V86" s="5" t="s">
        <v>121</v>
      </c>
      <c r="W86" s="5" t="s">
        <v>121</v>
      </c>
      <c r="X86" s="5" t="s">
        <v>121</v>
      </c>
      <c r="Y86" s="5" t="s">
        <v>121</v>
      </c>
      <c r="Z86" s="5" t="s">
        <v>121</v>
      </c>
      <c r="AA86" s="5" t="s">
        <v>121</v>
      </c>
      <c r="AB86" s="5" t="s">
        <v>121</v>
      </c>
      <c r="AC86" s="5" t="s">
        <v>121</v>
      </c>
      <c r="AD86" s="4"/>
    </row>
    <row r="87" spans="1:30" ht="22.5" customHeight="1">
      <c r="A87" s="9">
        <v>13</v>
      </c>
      <c r="B87" s="8" t="s">
        <v>18</v>
      </c>
      <c r="C87" s="37" t="s">
        <v>121</v>
      </c>
      <c r="D87" s="5" t="s">
        <v>121</v>
      </c>
      <c r="E87" s="5"/>
      <c r="F87" s="5" t="s">
        <v>121</v>
      </c>
      <c r="G87" s="5" t="s">
        <v>121</v>
      </c>
      <c r="H87" s="5" t="s">
        <v>121</v>
      </c>
      <c r="I87" s="5" t="s">
        <v>121</v>
      </c>
      <c r="J87" s="5" t="s">
        <v>121</v>
      </c>
      <c r="K87" s="5" t="s">
        <v>121</v>
      </c>
      <c r="L87" s="5" t="s">
        <v>121</v>
      </c>
      <c r="M87" s="5" t="s">
        <v>121</v>
      </c>
      <c r="N87" s="5" t="s">
        <v>121</v>
      </c>
      <c r="O87" s="5" t="s">
        <v>121</v>
      </c>
      <c r="P87" s="5" t="s">
        <v>121</v>
      </c>
      <c r="Q87" s="5" t="s">
        <v>121</v>
      </c>
      <c r="R87" s="5" t="s">
        <v>121</v>
      </c>
      <c r="S87" s="5" t="s">
        <v>121</v>
      </c>
      <c r="T87" s="5" t="s">
        <v>121</v>
      </c>
      <c r="U87" s="5" t="s">
        <v>121</v>
      </c>
      <c r="V87" s="5" t="s">
        <v>121</v>
      </c>
      <c r="W87" s="5" t="s">
        <v>121</v>
      </c>
      <c r="X87" s="5" t="s">
        <v>121</v>
      </c>
      <c r="Y87" s="5" t="s">
        <v>121</v>
      </c>
      <c r="Z87" s="5" t="s">
        <v>121</v>
      </c>
      <c r="AA87" s="5" t="s">
        <v>121</v>
      </c>
      <c r="AB87" s="5" t="s">
        <v>121</v>
      </c>
      <c r="AC87" s="5" t="s">
        <v>121</v>
      </c>
      <c r="AD87" s="4"/>
    </row>
    <row r="88" spans="1:30" ht="22.5" customHeight="1">
      <c r="A88" s="9">
        <v>14</v>
      </c>
      <c r="B88" s="8" t="s">
        <v>17</v>
      </c>
      <c r="C88" s="37" t="s">
        <v>121</v>
      </c>
      <c r="D88" s="5" t="s">
        <v>121</v>
      </c>
      <c r="E88" s="5"/>
      <c r="F88" s="5" t="s">
        <v>121</v>
      </c>
      <c r="G88" s="5" t="s">
        <v>121</v>
      </c>
      <c r="H88" s="5" t="s">
        <v>121</v>
      </c>
      <c r="I88" s="5" t="s">
        <v>121</v>
      </c>
      <c r="J88" s="5" t="s">
        <v>121</v>
      </c>
      <c r="K88" s="5" t="s">
        <v>121</v>
      </c>
      <c r="L88" s="5" t="s">
        <v>121</v>
      </c>
      <c r="M88" s="5" t="s">
        <v>121</v>
      </c>
      <c r="N88" s="5" t="s">
        <v>121</v>
      </c>
      <c r="O88" s="5" t="s">
        <v>121</v>
      </c>
      <c r="P88" s="5" t="s">
        <v>121</v>
      </c>
      <c r="Q88" s="5" t="s">
        <v>121</v>
      </c>
      <c r="R88" s="5" t="s">
        <v>121</v>
      </c>
      <c r="S88" s="5" t="s">
        <v>121</v>
      </c>
      <c r="T88" s="5" t="s">
        <v>121</v>
      </c>
      <c r="U88" s="5" t="s">
        <v>121</v>
      </c>
      <c r="V88" s="5" t="s">
        <v>121</v>
      </c>
      <c r="W88" s="5" t="s">
        <v>121</v>
      </c>
      <c r="X88" s="5" t="s">
        <v>121</v>
      </c>
      <c r="Y88" s="5" t="s">
        <v>121</v>
      </c>
      <c r="Z88" s="5" t="s">
        <v>121</v>
      </c>
      <c r="AA88" s="5" t="s">
        <v>121</v>
      </c>
      <c r="AB88" s="5" t="s">
        <v>121</v>
      </c>
      <c r="AC88" s="5" t="s">
        <v>121</v>
      </c>
      <c r="AD88" s="4"/>
    </row>
    <row r="89" spans="1:30" ht="42" customHeight="1">
      <c r="A89" s="83" t="s">
        <v>16</v>
      </c>
      <c r="B89" s="84"/>
      <c r="C89" s="12">
        <v>1843700</v>
      </c>
      <c r="D89" s="12">
        <v>1843700</v>
      </c>
      <c r="E89" s="12">
        <v>829300</v>
      </c>
      <c r="F89" s="12">
        <v>166136.68</v>
      </c>
      <c r="G89" s="12">
        <v>9.0110473504366215</v>
      </c>
      <c r="H89" s="12">
        <v>20.033363077294101</v>
      </c>
      <c r="I89" s="12">
        <v>166136.68</v>
      </c>
      <c r="J89" s="12">
        <v>9.0110473504366215</v>
      </c>
      <c r="K89" s="12">
        <v>20.033363077294101</v>
      </c>
      <c r="L89" s="2" t="s">
        <v>121</v>
      </c>
      <c r="M89" s="2" t="s">
        <v>121</v>
      </c>
      <c r="N89" s="2" t="s">
        <v>121</v>
      </c>
      <c r="O89" s="2" t="s">
        <v>121</v>
      </c>
      <c r="P89" s="2" t="s">
        <v>121</v>
      </c>
      <c r="Q89" s="2" t="s">
        <v>121</v>
      </c>
      <c r="R89" s="2" t="s">
        <v>121</v>
      </c>
      <c r="S89" s="2" t="s">
        <v>121</v>
      </c>
      <c r="T89" s="2" t="s">
        <v>121</v>
      </c>
      <c r="U89" s="2" t="s">
        <v>121</v>
      </c>
      <c r="V89" s="2" t="s">
        <v>121</v>
      </c>
      <c r="W89" s="2" t="s">
        <v>121</v>
      </c>
      <c r="X89" s="2" t="s">
        <v>121</v>
      </c>
      <c r="Y89" s="2" t="s">
        <v>121</v>
      </c>
      <c r="Z89" s="2" t="s">
        <v>121</v>
      </c>
      <c r="AA89" s="2" t="s">
        <v>121</v>
      </c>
      <c r="AB89" s="2" t="s">
        <v>121</v>
      </c>
      <c r="AC89" s="2" t="s">
        <v>121</v>
      </c>
      <c r="AD89" s="2" t="s">
        <v>15</v>
      </c>
    </row>
    <row r="90" spans="1:30" ht="42" customHeight="1">
      <c r="A90" s="9">
        <v>1</v>
      </c>
      <c r="B90" s="8" t="s">
        <v>14</v>
      </c>
      <c r="C90" s="37" t="s">
        <v>121</v>
      </c>
      <c r="D90" s="5" t="s">
        <v>121</v>
      </c>
      <c r="E90" s="5"/>
      <c r="F90" s="5" t="s">
        <v>121</v>
      </c>
      <c r="G90" s="5" t="s">
        <v>121</v>
      </c>
      <c r="H90" s="5" t="s">
        <v>121</v>
      </c>
      <c r="I90" s="5" t="s">
        <v>121</v>
      </c>
      <c r="J90" s="5" t="s">
        <v>121</v>
      </c>
      <c r="K90" s="5" t="s">
        <v>121</v>
      </c>
      <c r="L90" s="5" t="s">
        <v>121</v>
      </c>
      <c r="M90" s="5" t="s">
        <v>121</v>
      </c>
      <c r="N90" s="5" t="s">
        <v>121</v>
      </c>
      <c r="O90" s="5" t="s">
        <v>121</v>
      </c>
      <c r="P90" s="5" t="s">
        <v>121</v>
      </c>
      <c r="Q90" s="5" t="s">
        <v>121</v>
      </c>
      <c r="R90" s="5" t="s">
        <v>121</v>
      </c>
      <c r="S90" s="5" t="s">
        <v>121</v>
      </c>
      <c r="T90" s="5" t="s">
        <v>121</v>
      </c>
      <c r="U90" s="5" t="s">
        <v>121</v>
      </c>
      <c r="V90" s="5" t="s">
        <v>121</v>
      </c>
      <c r="W90" s="5" t="s">
        <v>121</v>
      </c>
      <c r="X90" s="5" t="s">
        <v>121</v>
      </c>
      <c r="Y90" s="5" t="s">
        <v>121</v>
      </c>
      <c r="Z90" s="5" t="s">
        <v>121</v>
      </c>
      <c r="AA90" s="5" t="s">
        <v>121</v>
      </c>
      <c r="AB90" s="5" t="s">
        <v>121</v>
      </c>
      <c r="AC90" s="5" t="s">
        <v>121</v>
      </c>
      <c r="AD90" s="4"/>
    </row>
    <row r="91" spans="1:30" ht="22.5" customHeight="1">
      <c r="A91" s="9">
        <v>2</v>
      </c>
      <c r="B91" s="8" t="s">
        <v>13</v>
      </c>
      <c r="C91" s="37" t="s">
        <v>121</v>
      </c>
      <c r="D91" s="5" t="s">
        <v>121</v>
      </c>
      <c r="E91" s="5"/>
      <c r="F91" s="5" t="s">
        <v>121</v>
      </c>
      <c r="G91" s="5" t="s">
        <v>121</v>
      </c>
      <c r="H91" s="5" t="s">
        <v>121</v>
      </c>
      <c r="I91" s="5" t="s">
        <v>121</v>
      </c>
      <c r="J91" s="5" t="s">
        <v>121</v>
      </c>
      <c r="K91" s="5" t="s">
        <v>121</v>
      </c>
      <c r="L91" s="5" t="s">
        <v>121</v>
      </c>
      <c r="M91" s="5" t="s">
        <v>121</v>
      </c>
      <c r="N91" s="5" t="s">
        <v>121</v>
      </c>
      <c r="O91" s="5" t="s">
        <v>121</v>
      </c>
      <c r="P91" s="5" t="s">
        <v>121</v>
      </c>
      <c r="Q91" s="5" t="s">
        <v>121</v>
      </c>
      <c r="R91" s="5" t="s">
        <v>121</v>
      </c>
      <c r="S91" s="5" t="s">
        <v>121</v>
      </c>
      <c r="T91" s="5" t="s">
        <v>121</v>
      </c>
      <c r="U91" s="5" t="s">
        <v>121</v>
      </c>
      <c r="V91" s="5" t="s">
        <v>121</v>
      </c>
      <c r="W91" s="5" t="s">
        <v>121</v>
      </c>
      <c r="X91" s="5" t="s">
        <v>121</v>
      </c>
      <c r="Y91" s="5" t="s">
        <v>121</v>
      </c>
      <c r="Z91" s="5" t="s">
        <v>121</v>
      </c>
      <c r="AA91" s="5" t="s">
        <v>121</v>
      </c>
      <c r="AB91" s="5" t="s">
        <v>121</v>
      </c>
      <c r="AC91" s="5" t="s">
        <v>121</v>
      </c>
      <c r="AD91" s="4"/>
    </row>
    <row r="92" spans="1:30" ht="22.5" customHeight="1">
      <c r="A92" s="9">
        <v>3</v>
      </c>
      <c r="B92" s="8" t="s">
        <v>12</v>
      </c>
      <c r="C92" s="37" t="s">
        <v>121</v>
      </c>
      <c r="D92" s="5" t="s">
        <v>121</v>
      </c>
      <c r="E92" s="5"/>
      <c r="F92" s="5" t="s">
        <v>121</v>
      </c>
      <c r="G92" s="5" t="s">
        <v>121</v>
      </c>
      <c r="H92" s="5" t="s">
        <v>121</v>
      </c>
      <c r="I92" s="5" t="s">
        <v>121</v>
      </c>
      <c r="J92" s="5" t="s">
        <v>121</v>
      </c>
      <c r="K92" s="5" t="s">
        <v>121</v>
      </c>
      <c r="L92" s="5" t="s">
        <v>121</v>
      </c>
      <c r="M92" s="5" t="s">
        <v>121</v>
      </c>
      <c r="N92" s="5" t="s">
        <v>121</v>
      </c>
      <c r="O92" s="5" t="s">
        <v>121</v>
      </c>
      <c r="P92" s="5" t="s">
        <v>121</v>
      </c>
      <c r="Q92" s="5" t="s">
        <v>121</v>
      </c>
      <c r="R92" s="5" t="s">
        <v>121</v>
      </c>
      <c r="S92" s="5" t="s">
        <v>121</v>
      </c>
      <c r="T92" s="5" t="s">
        <v>121</v>
      </c>
      <c r="U92" s="5" t="s">
        <v>121</v>
      </c>
      <c r="V92" s="5" t="s">
        <v>121</v>
      </c>
      <c r="W92" s="5" t="s">
        <v>121</v>
      </c>
      <c r="X92" s="5" t="s">
        <v>121</v>
      </c>
      <c r="Y92" s="5" t="s">
        <v>121</v>
      </c>
      <c r="Z92" s="5" t="s">
        <v>121</v>
      </c>
      <c r="AA92" s="5" t="s">
        <v>121</v>
      </c>
      <c r="AB92" s="5" t="s">
        <v>121</v>
      </c>
      <c r="AC92" s="5" t="s">
        <v>121</v>
      </c>
      <c r="AD92" s="4"/>
    </row>
    <row r="93" spans="1:30" ht="63.75" customHeight="1">
      <c r="A93" s="9">
        <v>4</v>
      </c>
      <c r="B93" s="8" t="s">
        <v>109</v>
      </c>
      <c r="C93" s="37" t="s">
        <v>121</v>
      </c>
      <c r="D93" s="5" t="s">
        <v>121</v>
      </c>
      <c r="E93" s="5"/>
      <c r="F93" s="5" t="s">
        <v>121</v>
      </c>
      <c r="G93" s="5" t="s">
        <v>121</v>
      </c>
      <c r="H93" s="5" t="s">
        <v>121</v>
      </c>
      <c r="I93" s="5" t="s">
        <v>121</v>
      </c>
      <c r="J93" s="5" t="s">
        <v>121</v>
      </c>
      <c r="K93" s="5" t="s">
        <v>121</v>
      </c>
      <c r="L93" s="5" t="s">
        <v>121</v>
      </c>
      <c r="M93" s="5" t="s">
        <v>121</v>
      </c>
      <c r="N93" s="5" t="s">
        <v>121</v>
      </c>
      <c r="O93" s="5" t="s">
        <v>121</v>
      </c>
      <c r="P93" s="5" t="s">
        <v>121</v>
      </c>
      <c r="Q93" s="5" t="s">
        <v>121</v>
      </c>
      <c r="R93" s="5" t="s">
        <v>121</v>
      </c>
      <c r="S93" s="5" t="s">
        <v>121</v>
      </c>
      <c r="T93" s="5" t="s">
        <v>121</v>
      </c>
      <c r="U93" s="5" t="s">
        <v>121</v>
      </c>
      <c r="V93" s="5" t="s">
        <v>121</v>
      </c>
      <c r="W93" s="5" t="s">
        <v>121</v>
      </c>
      <c r="X93" s="5" t="s">
        <v>121</v>
      </c>
      <c r="Y93" s="5" t="s">
        <v>121</v>
      </c>
      <c r="Z93" s="5" t="s">
        <v>121</v>
      </c>
      <c r="AA93" s="5" t="s">
        <v>121</v>
      </c>
      <c r="AB93" s="5" t="s">
        <v>121</v>
      </c>
      <c r="AC93" s="5" t="s">
        <v>121</v>
      </c>
      <c r="AD93" s="4"/>
    </row>
    <row r="94" spans="1:30" ht="22.5" customHeight="1">
      <c r="A94" s="9">
        <v>5</v>
      </c>
      <c r="B94" s="8" t="s">
        <v>10</v>
      </c>
      <c r="C94" s="37" t="s">
        <v>121</v>
      </c>
      <c r="D94" s="5" t="s">
        <v>121</v>
      </c>
      <c r="E94" s="5"/>
      <c r="F94" s="5" t="s">
        <v>121</v>
      </c>
      <c r="G94" s="5" t="s">
        <v>121</v>
      </c>
      <c r="H94" s="5" t="s">
        <v>121</v>
      </c>
      <c r="I94" s="5" t="s">
        <v>121</v>
      </c>
      <c r="J94" s="5" t="s">
        <v>121</v>
      </c>
      <c r="K94" s="5" t="s">
        <v>121</v>
      </c>
      <c r="L94" s="5" t="s">
        <v>121</v>
      </c>
      <c r="M94" s="5" t="s">
        <v>121</v>
      </c>
      <c r="N94" s="5" t="s">
        <v>121</v>
      </c>
      <c r="O94" s="5" t="s">
        <v>121</v>
      </c>
      <c r="P94" s="5" t="s">
        <v>121</v>
      </c>
      <c r="Q94" s="5" t="s">
        <v>121</v>
      </c>
      <c r="R94" s="5" t="s">
        <v>121</v>
      </c>
      <c r="S94" s="5" t="s">
        <v>121</v>
      </c>
      <c r="T94" s="5" t="s">
        <v>121</v>
      </c>
      <c r="U94" s="5" t="s">
        <v>121</v>
      </c>
      <c r="V94" s="5" t="s">
        <v>121</v>
      </c>
      <c r="W94" s="5" t="s">
        <v>121</v>
      </c>
      <c r="X94" s="5" t="s">
        <v>121</v>
      </c>
      <c r="Y94" s="5" t="s">
        <v>121</v>
      </c>
      <c r="Z94" s="5" t="s">
        <v>121</v>
      </c>
      <c r="AA94" s="5" t="s">
        <v>121</v>
      </c>
      <c r="AB94" s="5" t="s">
        <v>121</v>
      </c>
      <c r="AC94" s="5" t="s">
        <v>121</v>
      </c>
      <c r="AD94" s="4"/>
    </row>
    <row r="95" spans="1:30" ht="22.5" customHeight="1">
      <c r="A95" s="9">
        <v>6</v>
      </c>
      <c r="B95" s="8" t="s">
        <v>9</v>
      </c>
      <c r="C95" s="37" t="s">
        <v>121</v>
      </c>
      <c r="D95" s="5" t="s">
        <v>121</v>
      </c>
      <c r="E95" s="5"/>
      <c r="F95" s="5" t="s">
        <v>121</v>
      </c>
      <c r="G95" s="5" t="s">
        <v>121</v>
      </c>
      <c r="H95" s="5" t="s">
        <v>121</v>
      </c>
      <c r="I95" s="5" t="s">
        <v>121</v>
      </c>
      <c r="J95" s="5" t="s">
        <v>121</v>
      </c>
      <c r="K95" s="5" t="s">
        <v>121</v>
      </c>
      <c r="L95" s="5" t="s">
        <v>121</v>
      </c>
      <c r="M95" s="5" t="s">
        <v>121</v>
      </c>
      <c r="N95" s="5" t="s">
        <v>121</v>
      </c>
      <c r="O95" s="5" t="s">
        <v>121</v>
      </c>
      <c r="P95" s="5" t="s">
        <v>121</v>
      </c>
      <c r="Q95" s="5" t="s">
        <v>121</v>
      </c>
      <c r="R95" s="5" t="s">
        <v>121</v>
      </c>
      <c r="S95" s="5" t="s">
        <v>121</v>
      </c>
      <c r="T95" s="5" t="s">
        <v>121</v>
      </c>
      <c r="U95" s="5" t="s">
        <v>121</v>
      </c>
      <c r="V95" s="5" t="s">
        <v>121</v>
      </c>
      <c r="W95" s="5" t="s">
        <v>121</v>
      </c>
      <c r="X95" s="5" t="s">
        <v>121</v>
      </c>
      <c r="Y95" s="5" t="s">
        <v>121</v>
      </c>
      <c r="Z95" s="5" t="s">
        <v>121</v>
      </c>
      <c r="AA95" s="5" t="s">
        <v>121</v>
      </c>
      <c r="AB95" s="5" t="s">
        <v>121</v>
      </c>
      <c r="AC95" s="5" t="s">
        <v>121</v>
      </c>
      <c r="AD95" s="4"/>
    </row>
    <row r="96" spans="1:30" ht="42" customHeight="1">
      <c r="A96" s="9">
        <v>7</v>
      </c>
      <c r="B96" s="8" t="s">
        <v>8</v>
      </c>
      <c r="C96" s="37" t="s">
        <v>121</v>
      </c>
      <c r="D96" s="5" t="s">
        <v>121</v>
      </c>
      <c r="E96" s="5"/>
      <c r="F96" s="5" t="s">
        <v>121</v>
      </c>
      <c r="G96" s="5" t="s">
        <v>121</v>
      </c>
      <c r="H96" s="5" t="s">
        <v>121</v>
      </c>
      <c r="I96" s="5" t="s">
        <v>121</v>
      </c>
      <c r="J96" s="5" t="s">
        <v>121</v>
      </c>
      <c r="K96" s="5" t="s">
        <v>121</v>
      </c>
      <c r="L96" s="5" t="s">
        <v>121</v>
      </c>
      <c r="M96" s="5" t="s">
        <v>121</v>
      </c>
      <c r="N96" s="5" t="s">
        <v>121</v>
      </c>
      <c r="O96" s="5" t="s">
        <v>121</v>
      </c>
      <c r="P96" s="5" t="s">
        <v>121</v>
      </c>
      <c r="Q96" s="5" t="s">
        <v>121</v>
      </c>
      <c r="R96" s="5" t="s">
        <v>121</v>
      </c>
      <c r="S96" s="5" t="s">
        <v>121</v>
      </c>
      <c r="T96" s="5" t="s">
        <v>121</v>
      </c>
      <c r="U96" s="5" t="s">
        <v>121</v>
      </c>
      <c r="V96" s="5" t="s">
        <v>121</v>
      </c>
      <c r="W96" s="5" t="s">
        <v>121</v>
      </c>
      <c r="X96" s="5" t="s">
        <v>121</v>
      </c>
      <c r="Y96" s="5" t="s">
        <v>121</v>
      </c>
      <c r="Z96" s="5" t="s">
        <v>121</v>
      </c>
      <c r="AA96" s="5" t="s">
        <v>121</v>
      </c>
      <c r="AB96" s="5" t="s">
        <v>121</v>
      </c>
      <c r="AC96" s="5" t="s">
        <v>121</v>
      </c>
      <c r="AD96" s="4"/>
    </row>
    <row r="97" spans="1:30" ht="42" customHeight="1">
      <c r="A97" s="9">
        <v>8</v>
      </c>
      <c r="B97" s="8" t="s">
        <v>7</v>
      </c>
      <c r="C97" s="37" t="s">
        <v>121</v>
      </c>
      <c r="D97" s="5" t="s">
        <v>121</v>
      </c>
      <c r="E97" s="5"/>
      <c r="F97" s="5" t="s">
        <v>121</v>
      </c>
      <c r="G97" s="5" t="s">
        <v>121</v>
      </c>
      <c r="H97" s="5" t="s">
        <v>121</v>
      </c>
      <c r="I97" s="5" t="s">
        <v>121</v>
      </c>
      <c r="J97" s="5" t="s">
        <v>121</v>
      </c>
      <c r="K97" s="5" t="s">
        <v>121</v>
      </c>
      <c r="L97" s="5" t="s">
        <v>121</v>
      </c>
      <c r="M97" s="5" t="s">
        <v>121</v>
      </c>
      <c r="N97" s="5" t="s">
        <v>121</v>
      </c>
      <c r="O97" s="5" t="s">
        <v>121</v>
      </c>
      <c r="P97" s="5" t="s">
        <v>121</v>
      </c>
      <c r="Q97" s="5" t="s">
        <v>121</v>
      </c>
      <c r="R97" s="5" t="s">
        <v>121</v>
      </c>
      <c r="S97" s="5" t="s">
        <v>121</v>
      </c>
      <c r="T97" s="5" t="s">
        <v>121</v>
      </c>
      <c r="U97" s="5" t="s">
        <v>121</v>
      </c>
      <c r="V97" s="5" t="s">
        <v>121</v>
      </c>
      <c r="W97" s="5" t="s">
        <v>121</v>
      </c>
      <c r="X97" s="5" t="s">
        <v>121</v>
      </c>
      <c r="Y97" s="5" t="s">
        <v>121</v>
      </c>
      <c r="Z97" s="5" t="s">
        <v>121</v>
      </c>
      <c r="AA97" s="5" t="s">
        <v>121</v>
      </c>
      <c r="AB97" s="5" t="s">
        <v>121</v>
      </c>
      <c r="AC97" s="5" t="s">
        <v>121</v>
      </c>
      <c r="AD97" s="4"/>
    </row>
    <row r="98" spans="1:30" ht="42" customHeight="1">
      <c r="A98" s="9">
        <v>9</v>
      </c>
      <c r="B98" s="8" t="s">
        <v>6</v>
      </c>
      <c r="C98" s="38">
        <v>319600</v>
      </c>
      <c r="D98" s="10">
        <v>319600</v>
      </c>
      <c r="E98" s="10">
        <v>319600</v>
      </c>
      <c r="F98" s="5" t="s">
        <v>121</v>
      </c>
      <c r="G98" s="5" t="s">
        <v>121</v>
      </c>
      <c r="H98" s="5" t="s">
        <v>121</v>
      </c>
      <c r="I98" s="5" t="s">
        <v>121</v>
      </c>
      <c r="J98" s="5" t="s">
        <v>121</v>
      </c>
      <c r="K98" s="5" t="s">
        <v>121</v>
      </c>
      <c r="L98" s="5" t="s">
        <v>121</v>
      </c>
      <c r="M98" s="5" t="s">
        <v>121</v>
      </c>
      <c r="N98" s="5" t="s">
        <v>121</v>
      </c>
      <c r="O98" s="5" t="s">
        <v>121</v>
      </c>
      <c r="P98" s="5" t="s">
        <v>121</v>
      </c>
      <c r="Q98" s="5" t="s">
        <v>121</v>
      </c>
      <c r="R98" s="5" t="s">
        <v>121</v>
      </c>
      <c r="S98" s="5" t="s">
        <v>121</v>
      </c>
      <c r="T98" s="5" t="s">
        <v>121</v>
      </c>
      <c r="U98" s="5" t="s">
        <v>121</v>
      </c>
      <c r="V98" s="5" t="s">
        <v>121</v>
      </c>
      <c r="W98" s="5" t="s">
        <v>121</v>
      </c>
      <c r="X98" s="5" t="s">
        <v>121</v>
      </c>
      <c r="Y98" s="5" t="s">
        <v>121</v>
      </c>
      <c r="Z98" s="5" t="s">
        <v>121</v>
      </c>
      <c r="AA98" s="5" t="s">
        <v>121</v>
      </c>
      <c r="AB98" s="5" t="s">
        <v>121</v>
      </c>
      <c r="AC98" s="5" t="s">
        <v>121</v>
      </c>
      <c r="AD98" s="4"/>
    </row>
    <row r="99" spans="1:30" ht="22.5" customHeight="1">
      <c r="A99" s="9">
        <v>10</v>
      </c>
      <c r="B99" s="8" t="s">
        <v>5</v>
      </c>
      <c r="C99" s="37" t="s">
        <v>121</v>
      </c>
      <c r="D99" s="5" t="s">
        <v>121</v>
      </c>
      <c r="E99" s="5"/>
      <c r="F99" s="5" t="s">
        <v>121</v>
      </c>
      <c r="G99" s="5" t="s">
        <v>121</v>
      </c>
      <c r="H99" s="5" t="s">
        <v>121</v>
      </c>
      <c r="I99" s="5" t="s">
        <v>121</v>
      </c>
      <c r="J99" s="5" t="s">
        <v>121</v>
      </c>
      <c r="K99" s="5" t="s">
        <v>121</v>
      </c>
      <c r="L99" s="5" t="s">
        <v>121</v>
      </c>
      <c r="M99" s="5" t="s">
        <v>121</v>
      </c>
      <c r="N99" s="5" t="s">
        <v>121</v>
      </c>
      <c r="O99" s="5" t="s">
        <v>121</v>
      </c>
      <c r="P99" s="5" t="s">
        <v>121</v>
      </c>
      <c r="Q99" s="5" t="s">
        <v>121</v>
      </c>
      <c r="R99" s="5" t="s">
        <v>121</v>
      </c>
      <c r="S99" s="5" t="s">
        <v>121</v>
      </c>
      <c r="T99" s="5" t="s">
        <v>121</v>
      </c>
      <c r="U99" s="5" t="s">
        <v>121</v>
      </c>
      <c r="V99" s="5" t="s">
        <v>121</v>
      </c>
      <c r="W99" s="5" t="s">
        <v>121</v>
      </c>
      <c r="X99" s="5" t="s">
        <v>121</v>
      </c>
      <c r="Y99" s="5" t="s">
        <v>121</v>
      </c>
      <c r="Z99" s="5" t="s">
        <v>121</v>
      </c>
      <c r="AA99" s="5" t="s">
        <v>121</v>
      </c>
      <c r="AB99" s="5" t="s">
        <v>121</v>
      </c>
      <c r="AC99" s="5" t="s">
        <v>121</v>
      </c>
      <c r="AD99" s="4"/>
    </row>
    <row r="100" spans="1:30" ht="42" customHeight="1">
      <c r="A100" s="9">
        <v>11</v>
      </c>
      <c r="B100" s="8" t="s">
        <v>4</v>
      </c>
      <c r="C100" s="37" t="s">
        <v>121</v>
      </c>
      <c r="D100" s="5" t="s">
        <v>121</v>
      </c>
      <c r="E100" s="5"/>
      <c r="F100" s="5" t="s">
        <v>121</v>
      </c>
      <c r="G100" s="5" t="s">
        <v>121</v>
      </c>
      <c r="H100" s="5" t="s">
        <v>121</v>
      </c>
      <c r="I100" s="5" t="s">
        <v>121</v>
      </c>
      <c r="J100" s="5" t="s">
        <v>121</v>
      </c>
      <c r="K100" s="5" t="s">
        <v>121</v>
      </c>
      <c r="L100" s="5" t="s">
        <v>121</v>
      </c>
      <c r="M100" s="5" t="s">
        <v>121</v>
      </c>
      <c r="N100" s="5" t="s">
        <v>121</v>
      </c>
      <c r="O100" s="5" t="s">
        <v>121</v>
      </c>
      <c r="P100" s="5" t="s">
        <v>121</v>
      </c>
      <c r="Q100" s="5" t="s">
        <v>121</v>
      </c>
      <c r="R100" s="5" t="s">
        <v>121</v>
      </c>
      <c r="S100" s="5" t="s">
        <v>121</v>
      </c>
      <c r="T100" s="5" t="s">
        <v>121</v>
      </c>
      <c r="U100" s="5" t="s">
        <v>121</v>
      </c>
      <c r="V100" s="5" t="s">
        <v>121</v>
      </c>
      <c r="W100" s="5" t="s">
        <v>121</v>
      </c>
      <c r="X100" s="5" t="s">
        <v>121</v>
      </c>
      <c r="Y100" s="5" t="s">
        <v>121</v>
      </c>
      <c r="Z100" s="5" t="s">
        <v>121</v>
      </c>
      <c r="AA100" s="5" t="s">
        <v>121</v>
      </c>
      <c r="AB100" s="5" t="s">
        <v>121</v>
      </c>
      <c r="AC100" s="5" t="s">
        <v>121</v>
      </c>
      <c r="AD100" s="4"/>
    </row>
    <row r="101" spans="1:30" ht="42" customHeight="1">
      <c r="A101" s="9">
        <v>12</v>
      </c>
      <c r="B101" s="8" t="s">
        <v>3</v>
      </c>
      <c r="C101" s="38">
        <v>1524100</v>
      </c>
      <c r="D101" s="10">
        <v>1524100</v>
      </c>
      <c r="E101" s="10">
        <v>509700</v>
      </c>
      <c r="F101" s="10">
        <v>166136.68</v>
      </c>
      <c r="G101" s="10">
        <v>10.90064169017781</v>
      </c>
      <c r="H101" s="10">
        <v>32.594993133215617</v>
      </c>
      <c r="I101" s="10">
        <v>166136.68</v>
      </c>
      <c r="J101" s="10">
        <v>10.90064169017781</v>
      </c>
      <c r="K101" s="10">
        <v>32.594993133215617</v>
      </c>
      <c r="L101" s="5" t="s">
        <v>121</v>
      </c>
      <c r="M101" s="5" t="s">
        <v>121</v>
      </c>
      <c r="N101" s="5" t="s">
        <v>121</v>
      </c>
      <c r="O101" s="5" t="s">
        <v>121</v>
      </c>
      <c r="P101" s="5" t="s">
        <v>121</v>
      </c>
      <c r="Q101" s="5" t="s">
        <v>121</v>
      </c>
      <c r="R101" s="5" t="s">
        <v>121</v>
      </c>
      <c r="S101" s="5" t="s">
        <v>121</v>
      </c>
      <c r="T101" s="5" t="s">
        <v>121</v>
      </c>
      <c r="U101" s="5" t="s">
        <v>121</v>
      </c>
      <c r="V101" s="5" t="s">
        <v>121</v>
      </c>
      <c r="W101" s="5" t="s">
        <v>121</v>
      </c>
      <c r="X101" s="5" t="s">
        <v>121</v>
      </c>
      <c r="Y101" s="5" t="s">
        <v>121</v>
      </c>
      <c r="Z101" s="5" t="s">
        <v>121</v>
      </c>
      <c r="AA101" s="5" t="s">
        <v>121</v>
      </c>
      <c r="AB101" s="5" t="s">
        <v>121</v>
      </c>
      <c r="AC101" s="5" t="s">
        <v>121</v>
      </c>
      <c r="AD101" s="4"/>
    </row>
    <row r="102" spans="1:30" ht="42" customHeight="1">
      <c r="A102" s="9">
        <v>13</v>
      </c>
      <c r="B102" s="8" t="s">
        <v>108</v>
      </c>
      <c r="C102" s="37" t="s">
        <v>121</v>
      </c>
      <c r="D102" s="5" t="s">
        <v>121</v>
      </c>
      <c r="E102" s="5"/>
      <c r="F102" s="5" t="s">
        <v>121</v>
      </c>
      <c r="G102" s="5" t="s">
        <v>121</v>
      </c>
      <c r="H102" s="5" t="s">
        <v>121</v>
      </c>
      <c r="I102" s="5" t="s">
        <v>121</v>
      </c>
      <c r="J102" s="5" t="s">
        <v>121</v>
      </c>
      <c r="K102" s="5" t="s">
        <v>121</v>
      </c>
      <c r="L102" s="5" t="s">
        <v>121</v>
      </c>
      <c r="M102" s="5" t="s">
        <v>121</v>
      </c>
      <c r="N102" s="5" t="s">
        <v>121</v>
      </c>
      <c r="O102" s="5" t="s">
        <v>121</v>
      </c>
      <c r="P102" s="5" t="s">
        <v>121</v>
      </c>
      <c r="Q102" s="5" t="s">
        <v>121</v>
      </c>
      <c r="R102" s="5" t="s">
        <v>121</v>
      </c>
      <c r="S102" s="5" t="s">
        <v>121</v>
      </c>
      <c r="T102" s="5" t="s">
        <v>121</v>
      </c>
      <c r="U102" s="5" t="s">
        <v>121</v>
      </c>
      <c r="V102" s="5" t="s">
        <v>121</v>
      </c>
      <c r="W102" s="5" t="s">
        <v>121</v>
      </c>
      <c r="X102" s="5" t="s">
        <v>121</v>
      </c>
      <c r="Y102" s="5" t="s">
        <v>121</v>
      </c>
      <c r="Z102" s="5" t="s">
        <v>121</v>
      </c>
      <c r="AA102" s="5" t="s">
        <v>121</v>
      </c>
      <c r="AB102" s="5" t="s">
        <v>121</v>
      </c>
      <c r="AC102" s="5" t="s">
        <v>121</v>
      </c>
      <c r="AD102" s="4"/>
    </row>
    <row r="103" spans="1:30" ht="63.75" customHeight="1">
      <c r="A103" s="9">
        <v>14</v>
      </c>
      <c r="B103" s="8" t="s">
        <v>107</v>
      </c>
      <c r="C103" s="37" t="s">
        <v>121</v>
      </c>
      <c r="D103" s="5" t="s">
        <v>121</v>
      </c>
      <c r="E103" s="5"/>
      <c r="F103" s="5" t="s">
        <v>121</v>
      </c>
      <c r="G103" s="5" t="s">
        <v>121</v>
      </c>
      <c r="H103" s="5" t="s">
        <v>121</v>
      </c>
      <c r="I103" s="5" t="s">
        <v>121</v>
      </c>
      <c r="J103" s="5" t="s">
        <v>121</v>
      </c>
      <c r="K103" s="5" t="s">
        <v>121</v>
      </c>
      <c r="L103" s="5" t="s">
        <v>121</v>
      </c>
      <c r="M103" s="5" t="s">
        <v>121</v>
      </c>
      <c r="N103" s="5" t="s">
        <v>121</v>
      </c>
      <c r="O103" s="5" t="s">
        <v>121</v>
      </c>
      <c r="P103" s="5" t="s">
        <v>121</v>
      </c>
      <c r="Q103" s="5" t="s">
        <v>121</v>
      </c>
      <c r="R103" s="5" t="s">
        <v>121</v>
      </c>
      <c r="S103" s="5" t="s">
        <v>121</v>
      </c>
      <c r="T103" s="5" t="s">
        <v>121</v>
      </c>
      <c r="U103" s="5" t="s">
        <v>121</v>
      </c>
      <c r="V103" s="5" t="s">
        <v>121</v>
      </c>
      <c r="W103" s="5" t="s">
        <v>121</v>
      </c>
      <c r="X103" s="5" t="s">
        <v>121</v>
      </c>
      <c r="Y103" s="5" t="s">
        <v>121</v>
      </c>
      <c r="Z103" s="5" t="s">
        <v>121</v>
      </c>
      <c r="AA103" s="5" t="s">
        <v>121</v>
      </c>
      <c r="AB103" s="5" t="s">
        <v>121</v>
      </c>
      <c r="AC103" s="5" t="s">
        <v>121</v>
      </c>
      <c r="AD103" s="4"/>
    </row>
    <row r="104" spans="1:30" ht="42" customHeight="1">
      <c r="A104" s="83" t="s">
        <v>0</v>
      </c>
      <c r="B104" s="84"/>
      <c r="C104" s="36">
        <v>142000</v>
      </c>
      <c r="D104" s="12">
        <v>142000</v>
      </c>
      <c r="E104" s="12">
        <v>142000</v>
      </c>
      <c r="F104" s="2" t="s">
        <v>121</v>
      </c>
      <c r="G104" s="2" t="s">
        <v>121</v>
      </c>
      <c r="H104" s="2" t="s">
        <v>121</v>
      </c>
      <c r="I104" s="2" t="s">
        <v>121</v>
      </c>
      <c r="J104" s="2" t="s">
        <v>121</v>
      </c>
      <c r="K104" s="2" t="s">
        <v>121</v>
      </c>
      <c r="L104" s="2" t="s">
        <v>121</v>
      </c>
      <c r="M104" s="2" t="s">
        <v>121</v>
      </c>
      <c r="N104" s="2" t="s">
        <v>121</v>
      </c>
      <c r="O104" s="2" t="s">
        <v>121</v>
      </c>
      <c r="P104" s="2" t="s">
        <v>121</v>
      </c>
      <c r="Q104" s="2" t="s">
        <v>121</v>
      </c>
      <c r="R104" s="2" t="s">
        <v>121</v>
      </c>
      <c r="S104" s="2" t="s">
        <v>121</v>
      </c>
      <c r="T104" s="2" t="s">
        <v>121</v>
      </c>
      <c r="U104" s="2" t="s">
        <v>121</v>
      </c>
      <c r="V104" s="2" t="s">
        <v>121</v>
      </c>
      <c r="W104" s="2" t="s">
        <v>121</v>
      </c>
      <c r="X104" s="2" t="s">
        <v>121</v>
      </c>
      <c r="Y104" s="2" t="s">
        <v>121</v>
      </c>
      <c r="Z104" s="2" t="s">
        <v>121</v>
      </c>
      <c r="AA104" s="2" t="s">
        <v>121</v>
      </c>
      <c r="AB104" s="2" t="s">
        <v>121</v>
      </c>
      <c r="AC104" s="2" t="s">
        <v>121</v>
      </c>
      <c r="AD104" s="2" t="s">
        <v>15</v>
      </c>
    </row>
  </sheetData>
  <mergeCells count="38">
    <mergeCell ref="B1:AD1"/>
    <mergeCell ref="B2:AD2"/>
    <mergeCell ref="B3:AD3"/>
    <mergeCell ref="AD4:AD7"/>
    <mergeCell ref="A8:B8"/>
    <mergeCell ref="A9:B9"/>
    <mergeCell ref="A10:B10"/>
    <mergeCell ref="A11:B11"/>
    <mergeCell ref="X4:Z4"/>
    <mergeCell ref="AB6:AC6"/>
    <mergeCell ref="AA5:AC5"/>
    <mergeCell ref="AA4:AC4"/>
    <mergeCell ref="X5:Z5"/>
    <mergeCell ref="S6:T6"/>
    <mergeCell ref="R5:T5"/>
    <mergeCell ref="A4:B7"/>
    <mergeCell ref="C5:D5"/>
    <mergeCell ref="A50:B50"/>
    <mergeCell ref="A74:B74"/>
    <mergeCell ref="A89:B89"/>
    <mergeCell ref="A104:B104"/>
    <mergeCell ref="Y6:Z6"/>
    <mergeCell ref="A29:B29"/>
    <mergeCell ref="R4:T4"/>
    <mergeCell ref="V6:W6"/>
    <mergeCell ref="U5:W5"/>
    <mergeCell ref="U4:W4"/>
    <mergeCell ref="M6:N6"/>
    <mergeCell ref="L5:N5"/>
    <mergeCell ref="L4:N4"/>
    <mergeCell ref="P6:Q6"/>
    <mergeCell ref="O5:Q5"/>
    <mergeCell ref="O4:Q4"/>
    <mergeCell ref="E5:E6"/>
    <mergeCell ref="F6:H6"/>
    <mergeCell ref="I6:K6"/>
    <mergeCell ref="F5:K5"/>
    <mergeCell ref="C4:K4"/>
  </mergeCells>
  <printOptions horizontalCentered="1"/>
  <pageMargins left="0.39370078740157483" right="0.39370078740157483" top="0.78740157480314965" bottom="0.78740157480314965" header="0" footer="0"/>
  <pageSetup paperSize="9" scale="4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colBreaks count="2" manualBreakCount="2">
    <brk id="11" max="1048575" man="1"/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22</vt:i4>
      </vt:variant>
    </vt:vector>
  </HeadingPairs>
  <TitlesOfParts>
    <vt:vector size="43" baseType="lpstr">
      <vt:lpstr>เกษตรกรรมยั่งยืน-พรบ</vt:lpstr>
      <vt:lpstr>GAP-เงิน พ.ร.บ.</vt:lpstr>
      <vt:lpstr>ชีวภาพ-เงิน พ.ร.บ.</vt:lpstr>
      <vt:lpstr>แปลงใหญ่-เงิน พ.ร.บ.</vt:lpstr>
      <vt:lpstr>ธุรกิจชุมชน-เงิน พ.ร.บ.</vt:lpstr>
      <vt:lpstr>พระราชดำริ-เงิน พ.ร.บ.</vt:lpstr>
      <vt:lpstr>หัตถกรรม-เงิน พ.ร.บ.</vt:lpstr>
      <vt:lpstr>กิจกรรมพัฒนาผู้แทนเกษตรกร</vt:lpstr>
      <vt:lpstr>Smart Farmer-เงิน พ.ร.บ.</vt:lpstr>
      <vt:lpstr>RTK-เงิน พ.ร.บ.</vt:lpstr>
      <vt:lpstr>ศูนย์บริการ-เงิน พ.ร.บ.</vt:lpstr>
      <vt:lpstr>ตรวจสอบที่ดิน-เงิน พ.ร.บ.</vt:lpstr>
      <vt:lpstr>จัดที่ดินเกษตร-เงิน พ.ร.บ.</vt:lpstr>
      <vt:lpstr>โครงสร้างพื้นฐาน-เงิน พ.ร.บ.</vt:lpstr>
      <vt:lpstr>โฉนดเพื่อการเกษตร-เงิน พ.ร.บ.</vt:lpstr>
      <vt:lpstr>อุทธรณ์-เงิน พ.ร.บ.</vt:lpstr>
      <vt:lpstr>ยกระดับรายได้-เงิน พ.ร.บ.</vt:lpstr>
      <vt:lpstr>แปลงรวม-เงิน พ.ร.บ.</vt:lpstr>
      <vt:lpstr>สำรวจวางโครงหมุด-เงิน พ.ร.บ.</vt:lpstr>
      <vt:lpstr>OneMap-เงิน พ.ร.บ.</vt:lpstr>
      <vt:lpstr>ลดการเผา-เงิน พ.ร.บ.</vt:lpstr>
      <vt:lpstr>'จัดที่ดินเกษตร-เงิน พ.ร.บ.'!Print_Area</vt:lpstr>
      <vt:lpstr>'GAP-เงิน พ.ร.บ.'!Print_Titles</vt:lpstr>
      <vt:lpstr>'OneMap-เงิน พ.ร.บ.'!Print_Titles</vt:lpstr>
      <vt:lpstr>'RTK-เงิน พ.ร.บ.'!Print_Titles</vt:lpstr>
      <vt:lpstr>'Smart Farmer-เงิน พ.ร.บ.'!Print_Titles</vt:lpstr>
      <vt:lpstr>กิจกรรมพัฒนาผู้แทนเกษตรกร!Print_Titles</vt:lpstr>
      <vt:lpstr>'เกษตรกรรมยั่งยืน-พรบ'!Print_Titles</vt:lpstr>
      <vt:lpstr>'โครงสร้างพื้นฐาน-เงิน พ.ร.บ.'!Print_Titles</vt:lpstr>
      <vt:lpstr>'จัดที่ดินเกษตร-เงิน พ.ร.บ.'!Print_Titles</vt:lpstr>
      <vt:lpstr>'โฉนดเพื่อการเกษตร-เงิน พ.ร.บ.'!Print_Titles</vt:lpstr>
      <vt:lpstr>'ชีวภาพ-เงิน พ.ร.บ.'!Print_Titles</vt:lpstr>
      <vt:lpstr>'ตรวจสอบที่ดิน-เงิน พ.ร.บ.'!Print_Titles</vt:lpstr>
      <vt:lpstr>'ธุรกิจชุมชน-เงิน พ.ร.บ.'!Print_Titles</vt:lpstr>
      <vt:lpstr>'แปลงรวม-เงิน พ.ร.บ.'!Print_Titles</vt:lpstr>
      <vt:lpstr>'แปลงใหญ่-เงิน พ.ร.บ.'!Print_Titles</vt:lpstr>
      <vt:lpstr>'พระราชดำริ-เงิน พ.ร.บ.'!Print_Titles</vt:lpstr>
      <vt:lpstr>'ยกระดับรายได้-เงิน พ.ร.บ.'!Print_Titles</vt:lpstr>
      <vt:lpstr>'ลดการเผา-เงิน พ.ร.บ.'!Print_Titles</vt:lpstr>
      <vt:lpstr>'ศูนย์บริการ-เงิน พ.ร.บ.'!Print_Titles</vt:lpstr>
      <vt:lpstr>'สำรวจวางโครงหมุด-เงิน พ.ร.บ.'!Print_Titles</vt:lpstr>
      <vt:lpstr>'หัตถกรรม-เงิน พ.ร.บ.'!Print_Titles</vt:lpstr>
      <vt:lpstr>'อุทธรณ์-เงิน พ.ร.บ.'!Print_Titles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alro_blank001@hotmail.com</dc:creator>
  <cp:lastModifiedBy>alro_blank001@hotmail.com</cp:lastModifiedBy>
  <cp:lastPrinted>2025-02-25T04:07:19Z</cp:lastPrinted>
  <dcterms:created xsi:type="dcterms:W3CDTF">2025-02-25T02:15:12Z</dcterms:created>
  <dcterms:modified xsi:type="dcterms:W3CDTF">2025-02-25T04:14:34Z</dcterms:modified>
</cp:coreProperties>
</file>